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u-my.sharepoint.com/personal/vmusick_towson_edu/Documents/Desktop/"/>
    </mc:Choice>
  </mc:AlternateContent>
  <xr:revisionPtr revIDLastSave="0" documentId="8_{D336C799-52A0-4774-936D-09FB26BAE959}" xr6:coauthVersionLast="47" xr6:coauthVersionMax="47" xr10:uidLastSave="{00000000-0000-0000-0000-000000000000}"/>
  <workbookProtection workbookAlgorithmName="SHA-512" workbookHashValue="Ucwz21HsYCzp7jMLFGsIWOmlGzYzTZ8pY/hiL+Ozr7bhKo4OuyTBhk3UoAPhCuU8evg/gZIxVIVGZ1/UQxkE/Q==" workbookSaltValue="nNrOpqLjhUXXvx6fzEcDBg==" workbookSpinCount="100000" lockStructure="1"/>
  <bookViews>
    <workbookView xWindow="28680" yWindow="-120" windowWidth="29040" windowHeight="15840" activeTab="1" xr2:uid="{00000000-000D-0000-FFFF-FFFF00000000}"/>
  </bookViews>
  <sheets>
    <sheet name="IDCP" sheetId="7" r:id="rId1"/>
    <sheet name="Major in Math" sheetId="1" r:id="rId2"/>
    <sheet name="Actuarial Sci &amp; Risk Mgmt" sheetId="2" r:id="rId3"/>
    <sheet name="Applied Math" sheetId="3" r:id="rId4"/>
    <sheet name="Pure Math" sheetId="4" r:id="rId5"/>
    <sheet name="Math Secondary Education" sheetId="5" r:id="rId6"/>
    <sheet name="Mathematics &amp; Computer Science" sheetId="6" state="veryHidden" r:id="rId7"/>
    <sheet name="Math &amp; Comp Sci Security Track" sheetId="8" state="veryHidden" r:id="rId8"/>
  </sheets>
  <externalReferences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7" i="2" l="1"/>
  <c r="O57" i="2"/>
  <c r="P56" i="2"/>
  <c r="O56" i="2"/>
  <c r="P55" i="2"/>
  <c r="O55" i="2"/>
  <c r="P54" i="2"/>
  <c r="O54" i="2"/>
  <c r="P53" i="2"/>
  <c r="O53" i="2"/>
  <c r="P52" i="2"/>
  <c r="O52" i="2"/>
  <c r="P51" i="2"/>
  <c r="O51" i="2"/>
  <c r="P48" i="2"/>
  <c r="O48" i="2"/>
  <c r="P45" i="2"/>
  <c r="O45" i="2"/>
  <c r="P44" i="2"/>
  <c r="O44" i="2"/>
  <c r="P43" i="2"/>
  <c r="O43" i="2"/>
  <c r="P42" i="2"/>
  <c r="O42" i="2"/>
  <c r="P41" i="2"/>
  <c r="O41" i="2"/>
  <c r="P40" i="2"/>
  <c r="O40" i="2"/>
  <c r="P39" i="2"/>
  <c r="O39" i="2"/>
  <c r="P38" i="2"/>
  <c r="O38" i="2"/>
  <c r="P37" i="2"/>
  <c r="O37" i="2"/>
  <c r="P36" i="2"/>
  <c r="O36" i="2"/>
  <c r="P35" i="2"/>
  <c r="O35" i="2"/>
  <c r="P34" i="2"/>
  <c r="O34" i="2"/>
  <c r="P33" i="2"/>
  <c r="O33" i="2"/>
  <c r="P32" i="2"/>
  <c r="O32" i="2"/>
  <c r="P31" i="2"/>
  <c r="O31" i="2"/>
  <c r="B26" i="2"/>
  <c r="K76" i="7"/>
  <c r="G76" i="7"/>
  <c r="D76" i="7"/>
  <c r="K64" i="7"/>
  <c r="G64" i="7"/>
  <c r="D64" i="7"/>
  <c r="K52" i="7"/>
  <c r="G52" i="7"/>
  <c r="D52" i="7"/>
  <c r="K40" i="7"/>
  <c r="G40" i="7"/>
  <c r="D40" i="7"/>
  <c r="K27" i="7"/>
  <c r="G27" i="7"/>
  <c r="D27" i="7"/>
  <c r="D2" i="7"/>
  <c r="F14" i="7" l="1"/>
  <c r="F15" i="7" s="1"/>
  <c r="D26" i="2"/>
</calcChain>
</file>

<file path=xl/sharedStrings.xml><?xml version="1.0" encoding="utf-8"?>
<sst xmlns="http://schemas.openxmlformats.org/spreadsheetml/2006/main" count="1161" uniqueCount="590">
  <si>
    <t>Completed</t>
  </si>
  <si>
    <t>A</t>
  </si>
  <si>
    <t>Pass</t>
  </si>
  <si>
    <t>B or better</t>
  </si>
  <si>
    <t>Fa = Fall Term</t>
  </si>
  <si>
    <t>Sp = Spring Term</t>
  </si>
  <si>
    <t>Su = Summer Session</t>
  </si>
  <si>
    <t>Currently Taking</t>
  </si>
  <si>
    <t>A-</t>
  </si>
  <si>
    <t>Fail</t>
  </si>
  <si>
    <t>less than B</t>
  </si>
  <si>
    <t>Actuarial Science and Risk Management</t>
  </si>
  <si>
    <t>Planned</t>
  </si>
  <si>
    <t>B+</t>
  </si>
  <si>
    <t>Last Name</t>
  </si>
  <si>
    <t xml:space="preserve">     First Name</t>
  </si>
  <si>
    <t>Offered</t>
  </si>
  <si>
    <t>Course No.</t>
  </si>
  <si>
    <t>Units</t>
  </si>
  <si>
    <t>Course Name</t>
  </si>
  <si>
    <t>Prerequisite</t>
  </si>
  <si>
    <t>Applied Mathematics</t>
  </si>
  <si>
    <t>B</t>
  </si>
  <si>
    <t>TU Student ID Number</t>
  </si>
  <si>
    <t>Catalog Year</t>
  </si>
  <si>
    <t>Choose one</t>
  </si>
  <si>
    <t>Fa</t>
  </si>
  <si>
    <t>MATH 223</t>
  </si>
  <si>
    <t>Pedagogical Content Knowledge for Middle School Mathematics</t>
  </si>
  <si>
    <t>SEMS 120 or SEMS 130</t>
  </si>
  <si>
    <t>Pure Mathematics</t>
  </si>
  <si>
    <t>B-</t>
  </si>
  <si>
    <t>Major (1st)</t>
  </si>
  <si>
    <t>Mathematics</t>
  </si>
  <si>
    <t xml:space="preserve">Major (2nd) </t>
  </si>
  <si>
    <t>Fa/Sp/Su</t>
  </si>
  <si>
    <t>MATH 263</t>
  </si>
  <si>
    <t>Discrete Mathematics</t>
  </si>
  <si>
    <t>MATH 273 or MATH 211</t>
  </si>
  <si>
    <t>Mathematics Secondary Education</t>
  </si>
  <si>
    <t>C+</t>
  </si>
  <si>
    <t>Concentration</t>
  </si>
  <si>
    <t>MATH 265</t>
  </si>
  <si>
    <t>Elementary Linear Algebra</t>
  </si>
  <si>
    <t>MATH 273</t>
  </si>
  <si>
    <t>C</t>
  </si>
  <si>
    <t>Academic Advisor</t>
  </si>
  <si>
    <t>Fa/Sp</t>
  </si>
  <si>
    <t>MATH 267</t>
  </si>
  <si>
    <t>Introduction to Abstract Mathematics</t>
  </si>
  <si>
    <t>MATH 265 &amp; MATH 273</t>
  </si>
  <si>
    <t>D+</t>
  </si>
  <si>
    <t>Calculus I</t>
  </si>
  <si>
    <t>MATH 117 or MATH 119</t>
  </si>
  <si>
    <t>D</t>
  </si>
  <si>
    <t>Transfer Student (Y/N)</t>
  </si>
  <si>
    <t>No. of Units Transferred</t>
  </si>
  <si>
    <t>MATH 274</t>
  </si>
  <si>
    <t>Calculus II</t>
  </si>
  <si>
    <t>F</t>
  </si>
  <si>
    <t>MATH 275</t>
  </si>
  <si>
    <t>Calculus III</t>
  </si>
  <si>
    <t>Fall 2019</t>
  </si>
  <si>
    <t>Yes</t>
  </si>
  <si>
    <t>No. of Units Already Earned at TU</t>
  </si>
  <si>
    <t>MATH 283</t>
  </si>
  <si>
    <t>Honors Calculus I</t>
  </si>
  <si>
    <t>Minimester 2020</t>
  </si>
  <si>
    <t>2016 - 2017</t>
  </si>
  <si>
    <t>No. of Units Currently Enrolled</t>
  </si>
  <si>
    <t>Spring 2020</t>
  </si>
  <si>
    <t>2017 - 2018</t>
  </si>
  <si>
    <t>Total Number of Units Planned</t>
  </si>
  <si>
    <t>Sp</t>
  </si>
  <si>
    <t>MATH 310</t>
  </si>
  <si>
    <t>Functions and Modeling</t>
  </si>
  <si>
    <t>MATH 274 &amp; MATH 265 &amp; SEMS 230</t>
  </si>
  <si>
    <t>Summer 2020</t>
  </si>
  <si>
    <t>2018 - 2019</t>
  </si>
  <si>
    <t>Total Number of Academic Units</t>
  </si>
  <si>
    <t>MATH 312</t>
  </si>
  <si>
    <t>Theory of Interest</t>
  </si>
  <si>
    <t>Fall 2020</t>
  </si>
  <si>
    <t>MATH 314</t>
  </si>
  <si>
    <t>Introduction to Cryptography</t>
  </si>
  <si>
    <t>Minimester 2021</t>
  </si>
  <si>
    <t>2019 - 2020</t>
  </si>
  <si>
    <t>Spring 2021</t>
  </si>
  <si>
    <t>2020 - 2021</t>
  </si>
  <si>
    <t>Select Term</t>
  </si>
  <si>
    <t>MATH 315</t>
  </si>
  <si>
    <t>Applied Combinatorics</t>
  </si>
  <si>
    <t>Summer 2021</t>
  </si>
  <si>
    <t>2021 - 2022</t>
  </si>
  <si>
    <t>Course</t>
  </si>
  <si>
    <t>Every other Sp</t>
  </si>
  <si>
    <t>MATH 320</t>
  </si>
  <si>
    <t>Teaching Advanced Placement Calculus for Presrvice Teachers</t>
  </si>
  <si>
    <t>Fall 2021</t>
  </si>
  <si>
    <t>2022 - 2023</t>
  </si>
  <si>
    <t>Minimester 2022</t>
  </si>
  <si>
    <t>2023 - 2024</t>
  </si>
  <si>
    <t>MATH 330</t>
  </si>
  <si>
    <t>Introduction to Statistical Methods</t>
  </si>
  <si>
    <t>Spring 2022</t>
  </si>
  <si>
    <t>2024 - 2025</t>
  </si>
  <si>
    <t>MATH 331</t>
  </si>
  <si>
    <t>Probability</t>
  </si>
  <si>
    <t>MATH 275 (may be taken concurrently)</t>
  </si>
  <si>
    <t>Summer 2022</t>
  </si>
  <si>
    <t>2025 - 2026</t>
  </si>
  <si>
    <t>MATH 332</t>
  </si>
  <si>
    <t>Mathematical Statistics</t>
  </si>
  <si>
    <t>Fall 2022</t>
  </si>
  <si>
    <t>2026 - 2027</t>
  </si>
  <si>
    <t>MATH 337</t>
  </si>
  <si>
    <t>Applied Regression &amp; Time Series Predictive Modeling</t>
  </si>
  <si>
    <t>Minimester 2023</t>
  </si>
  <si>
    <t>Spring 2023</t>
  </si>
  <si>
    <t>Summer 2023</t>
  </si>
  <si>
    <t>Total</t>
  </si>
  <si>
    <t>MATH 353</t>
  </si>
  <si>
    <t>Euclidean and Non-Euclidean Geometries</t>
  </si>
  <si>
    <t>Fall 2023</t>
  </si>
  <si>
    <t>MATH 369</t>
  </si>
  <si>
    <t>Introduction to Abstract Algebra</t>
  </si>
  <si>
    <t>MATH 265 &amp; MATH 267 &amp; MATH 274</t>
  </si>
  <si>
    <t>Minimester 2024</t>
  </si>
  <si>
    <t>MATH 372</t>
  </si>
  <si>
    <t>Real Analysis I</t>
  </si>
  <si>
    <t>MATH 267 &amp; MATH 275</t>
  </si>
  <si>
    <t>Spring 2024</t>
  </si>
  <si>
    <t>MATH 374</t>
  </si>
  <si>
    <t>Differential Equations</t>
  </si>
  <si>
    <t>Summer 2024</t>
  </si>
  <si>
    <t>MATH 377</t>
  </si>
  <si>
    <t>Mathematical Models</t>
  </si>
  <si>
    <t>COSC 236 &amp; MATH 265 &amp; MATH 274</t>
  </si>
  <si>
    <t>Fall 2024</t>
  </si>
  <si>
    <t>MATH 379</t>
  </si>
  <si>
    <t>Fourier Analysis with Applications</t>
  </si>
  <si>
    <t>Minimester 2025</t>
  </si>
  <si>
    <t>MATH 265 &amp; MATH 275</t>
  </si>
  <si>
    <t>Spring 2025</t>
  </si>
  <si>
    <t>Summer 2025</t>
  </si>
  <si>
    <t>MATH 435</t>
  </si>
  <si>
    <t>Numerical Analysis I</t>
  </si>
  <si>
    <t>Fall 2025</t>
  </si>
  <si>
    <t>MATH 437</t>
  </si>
  <si>
    <t>Operations Research</t>
  </si>
  <si>
    <t>MATH 265 &amp; MATH 331</t>
  </si>
  <si>
    <t>Minimester 2026</t>
  </si>
  <si>
    <t>MATH 438</t>
  </si>
  <si>
    <t>MATH 312 &amp; MATH 331</t>
  </si>
  <si>
    <t>Spring 2026</t>
  </si>
  <si>
    <t>MATH 439</t>
  </si>
  <si>
    <t>Computational Probability Models</t>
  </si>
  <si>
    <t>Summer 2026</t>
  </si>
  <si>
    <t>MATH 442</t>
  </si>
  <si>
    <t>Fall 2026</t>
  </si>
  <si>
    <t>Minimester 2027</t>
  </si>
  <si>
    <t>MATH 448</t>
  </si>
  <si>
    <t>Spring 2027</t>
  </si>
  <si>
    <t>MATH 451</t>
  </si>
  <si>
    <t>Graph Theory</t>
  </si>
  <si>
    <t>MATH 263 or MATH 267</t>
  </si>
  <si>
    <t>Summer 2027</t>
  </si>
  <si>
    <t>MATH 457</t>
  </si>
  <si>
    <t>Differential Geometry</t>
  </si>
  <si>
    <t>Fall 2027</t>
  </si>
  <si>
    <t>MATH 463</t>
  </si>
  <si>
    <t>Linear Algebra</t>
  </si>
  <si>
    <t>MATH 265 or MATH 267</t>
  </si>
  <si>
    <t>Minimester 2028</t>
  </si>
  <si>
    <t>MATH 465</t>
  </si>
  <si>
    <t>Number Theory</t>
  </si>
  <si>
    <t>Spring 2028</t>
  </si>
  <si>
    <t>MATH 467</t>
  </si>
  <si>
    <t>Algebraic Structures</t>
  </si>
  <si>
    <t>Summer 2028</t>
  </si>
  <si>
    <t>Contact Dept.</t>
  </si>
  <si>
    <t>MATH 472</t>
  </si>
  <si>
    <t>Real Analysis II</t>
  </si>
  <si>
    <t>Fall 2028</t>
  </si>
  <si>
    <t>MATH 475</t>
  </si>
  <si>
    <t>Complex Analysis</t>
  </si>
  <si>
    <t>Minimester 2029</t>
  </si>
  <si>
    <t>MATH 477</t>
  </si>
  <si>
    <t>Topology</t>
  </si>
  <si>
    <t>Spring 2029</t>
  </si>
  <si>
    <t>MATH 485</t>
  </si>
  <si>
    <t>Mathematical Finance</t>
  </si>
  <si>
    <t>Summer 2029</t>
  </si>
  <si>
    <t>Fall 2029</t>
  </si>
  <si>
    <t>MATH 490</t>
  </si>
  <si>
    <t>Senior Seminar in Mathematics</t>
  </si>
  <si>
    <t>Minimester 2030</t>
  </si>
  <si>
    <t>MATH 498</t>
  </si>
  <si>
    <t>Senior Seminar: Actuarial Sci &amp; Risk Managemt</t>
  </si>
  <si>
    <t>MATH 438 and Senior standing</t>
  </si>
  <si>
    <r>
      <t xml:space="preserve">* </t>
    </r>
    <r>
      <rPr>
        <sz val="10"/>
        <color theme="1"/>
        <rFont val="Calibri"/>
        <family val="2"/>
        <scheme val="minor"/>
      </rPr>
      <t>These courses are offered every 3rd semester. (463, 465, 467 rotate &amp; 451,457,477 rotate)</t>
    </r>
  </si>
  <si>
    <t>SEMS 110</t>
  </si>
  <si>
    <t>Introduction to STEM Teaching I</t>
  </si>
  <si>
    <t>SEMS 120</t>
  </si>
  <si>
    <t xml:space="preserve">Introduction to STEM Teaching II: Inquiry-Based Lesson Design </t>
  </si>
  <si>
    <t>SEMS 240</t>
  </si>
  <si>
    <t xml:space="preserve">Classroom Interactions </t>
  </si>
  <si>
    <t>SEMS 230 (may be taken concurrently)</t>
  </si>
  <si>
    <t>SEMS 250</t>
  </si>
  <si>
    <t xml:space="preserve">Perspectives on Science and Mathematics </t>
  </si>
  <si>
    <t>MATH 115 or MATH 119 or MATH 211 (may be taken concurrently) or MATH 273 (may be taken concurrently).</t>
  </si>
  <si>
    <t>SEMS 360</t>
  </si>
  <si>
    <t xml:space="preserve">Research Methods </t>
  </si>
  <si>
    <t>ENGL 102 &amp; one of MATH 115, 119, 211, 273</t>
  </si>
  <si>
    <t>SEMS 370</t>
  </si>
  <si>
    <t xml:space="preserve">Project-Based Instruction </t>
  </si>
  <si>
    <t>SEMS 230 and SEMS 240</t>
  </si>
  <si>
    <t>SEMS 498</t>
  </si>
  <si>
    <t xml:space="preserve">Internship in Mathematics and Science Secondary Education </t>
  </si>
  <si>
    <t>SEMS 360 (may be taken concurrently) &amp; SEMS 370 (may be taken concurrently)</t>
  </si>
  <si>
    <t>SCED 461</t>
  </si>
  <si>
    <t>SCED 460</t>
  </si>
  <si>
    <t>MATH 420</t>
  </si>
  <si>
    <t xml:space="preserve">Applications of Technology for Secondary School Teachers </t>
  </si>
  <si>
    <t>MATH 330 &amp; MATH 353</t>
  </si>
  <si>
    <t>MATH 423</t>
  </si>
  <si>
    <t>Teaching Mathematics in the Secondary Schools</t>
  </si>
  <si>
    <t>MATH 426</t>
  </si>
  <si>
    <t xml:space="preserve">Student Teaching in Secondary Education – Mathematics </t>
  </si>
  <si>
    <t>MATH 423 &amp; SEMS 498</t>
  </si>
  <si>
    <t>Advisor's  </t>
  </si>
  <si>
    <t>Notes:</t>
  </si>
  <si>
    <t xml:space="preserve">Student's  </t>
  </si>
  <si>
    <t xml:space="preserve">Student:  </t>
  </si>
  <si>
    <t xml:space="preserve">Advisor:  </t>
  </si>
  <si>
    <t>Signature</t>
  </si>
  <si>
    <t>Date</t>
  </si>
  <si>
    <t>Required Courses: Core Curriculum</t>
  </si>
  <si>
    <t>Link to the Core Curriculum Requirements Checklist</t>
  </si>
  <si>
    <t>Core Requirements Fulfilled  Completed/Currently Taking/Planned)</t>
  </si>
  <si>
    <t>Core 1</t>
  </si>
  <si>
    <t>Core 8</t>
  </si>
  <si>
    <t>Core 2</t>
  </si>
  <si>
    <t>Core 9</t>
  </si>
  <si>
    <t>Core 3</t>
  </si>
  <si>
    <t>Core 10</t>
  </si>
  <si>
    <t>Core 4</t>
  </si>
  <si>
    <t>Core 11</t>
  </si>
  <si>
    <t>Core 5</t>
  </si>
  <si>
    <t>Core 12</t>
  </si>
  <si>
    <t>Core 6</t>
  </si>
  <si>
    <t>Core 13</t>
  </si>
  <si>
    <t>Core 7</t>
  </si>
  <si>
    <t>Core 14</t>
  </si>
  <si>
    <t>COSC 236</t>
  </si>
  <si>
    <t>Introduction to Computer Science I (4 units)</t>
  </si>
  <si>
    <t>Elementary Linear Algebra (4 units)</t>
  </si>
  <si>
    <t>Introduction to Abstract Mathematics (4 units)</t>
  </si>
  <si>
    <t>Calculus I (4 units)</t>
  </si>
  <si>
    <t>Calculus II (4 units)</t>
  </si>
  <si>
    <t>Calculus III (4 units)</t>
  </si>
  <si>
    <t>Probability (4 units)</t>
  </si>
  <si>
    <t>Introduction to Abstract Algebra (4 units)</t>
  </si>
  <si>
    <t>Real Analysis I (4 units)</t>
  </si>
  <si>
    <t>Senior Seminar in Mathematics (3 units)</t>
  </si>
  <si>
    <t>Select three of the following groups and select a minimum of 2 courses from each</t>
  </si>
  <si>
    <t>Then select two additional courses from any group (either groups already chosen or not)</t>
  </si>
  <si>
    <t>One of the selected groups must be algebra or analysis.</t>
  </si>
  <si>
    <t>You must select at least 8 courses total from the groups below.</t>
  </si>
  <si>
    <t>Algebra Group</t>
  </si>
  <si>
    <t>Linear Algebra (3 units)</t>
  </si>
  <si>
    <t>Number Theory (3 units)</t>
  </si>
  <si>
    <t>Algebraic Structures (3 units)</t>
  </si>
  <si>
    <t>Analysis Group</t>
  </si>
  <si>
    <t>Fourier Analysis with Application (3 units)</t>
  </si>
  <si>
    <t>Real Analysis II (3 units)</t>
  </si>
  <si>
    <t>Complex Analysis (3 units)</t>
  </si>
  <si>
    <t>Applications Group</t>
  </si>
  <si>
    <t>Differential Equations (3 units)</t>
  </si>
  <si>
    <t>Math Models (3 units)</t>
  </si>
  <si>
    <t>See below</t>
  </si>
  <si>
    <t>Applications Elective, chosen from list below (at most one)</t>
  </si>
  <si>
    <t>Discrete Math Group</t>
  </si>
  <si>
    <t>Introduction to Cryptography (3 units)</t>
  </si>
  <si>
    <t>Applied Combinatorics (4 units)</t>
  </si>
  <si>
    <t>Graph Theory (3 units)</t>
  </si>
  <si>
    <t>Education  Group</t>
  </si>
  <si>
    <t>Functions and Modelling for Secondary School Teachers (3 units)</t>
  </si>
  <si>
    <t>Applications of Technology for Secondary School Teachers (3 units)</t>
  </si>
  <si>
    <t>Finance Group</t>
  </si>
  <si>
    <t>Theory of Interest (4 units)</t>
  </si>
  <si>
    <t>Mathematical Finance (3 units)</t>
  </si>
  <si>
    <t>Geometry/Topology Group</t>
  </si>
  <si>
    <t>Euclidean and Non-Euclidean Geometries (3 units)</t>
  </si>
  <si>
    <t>Differential Geometry (3 units)</t>
  </si>
  <si>
    <t>Topology (3 units)</t>
  </si>
  <si>
    <t>Numerics Group</t>
  </si>
  <si>
    <t>Numerical Analysis (3 units)</t>
  </si>
  <si>
    <t>Operations Research (3 units)</t>
  </si>
  <si>
    <t>Computational Probability Models (3 units)</t>
  </si>
  <si>
    <t>Statistics Group</t>
  </si>
  <si>
    <t>Mathematical Statistics (3 units)</t>
  </si>
  <si>
    <t>Applied Regression and Time Series Analysis (4 units)</t>
  </si>
  <si>
    <t>Long Term Actuarial Models I (4 units)</t>
  </si>
  <si>
    <t>Application Electives (Up to one may be counted under the applications group above)</t>
  </si>
  <si>
    <t>BIOL 309</t>
  </si>
  <si>
    <t>Genetics</t>
  </si>
  <si>
    <t>CHEM 345</t>
  </si>
  <si>
    <t>Principles of Physical Chemistry</t>
  </si>
  <si>
    <t>COSC 336</t>
  </si>
  <si>
    <t>Data Structures and Algorithm Analysis</t>
  </si>
  <si>
    <t>PHYS 307</t>
  </si>
  <si>
    <t>Introductory Mathematical Physics</t>
  </si>
  <si>
    <t>PHYS 311</t>
  </si>
  <si>
    <t>Modern Physics I</t>
  </si>
  <si>
    <t>PHYS 351</t>
  </si>
  <si>
    <t>Mechanics</t>
  </si>
  <si>
    <t>PHYS 354</t>
  </si>
  <si>
    <t>Electricity and Magnetism</t>
  </si>
  <si>
    <t>POSC 459</t>
  </si>
  <si>
    <t>Simulation and Games in Political Science</t>
  </si>
  <si>
    <t>PSYC 314</t>
  </si>
  <si>
    <t>Research Methods in Psychology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</si>
  <si>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The Department of Mathematics recommends that PHYS 241 be taken to satisfy</t>
    </r>
  </si>
  <si>
    <t xml:space="preserve">       the Core Curriculum Category 7 - Biological and Physical Sciences (Lab only).</t>
  </si>
  <si>
    <t>Actuarial Science and Risk Management Worksheet</t>
  </si>
  <si>
    <t>Monitoring Admission Policy</t>
  </si>
  <si>
    <t>Math 273</t>
  </si>
  <si>
    <t>Core 9*</t>
  </si>
  <si>
    <t>Math 274</t>
  </si>
  <si>
    <t>Math GPA</t>
  </si>
  <si>
    <t>AP - AB / BC</t>
  </si>
  <si>
    <t>SOA Exam</t>
  </si>
  <si>
    <t>SOA Exam Progress:</t>
  </si>
  <si>
    <t>Exam:</t>
  </si>
  <si>
    <t>P</t>
  </si>
  <si>
    <t>FM</t>
  </si>
  <si>
    <t>MLC</t>
  </si>
  <si>
    <t>MFE</t>
  </si>
  <si>
    <t>Date Taken</t>
  </si>
  <si>
    <t>Use (mm/dd/yy)</t>
  </si>
  <si>
    <t>Result</t>
  </si>
  <si>
    <t>Planned Date to Take</t>
  </si>
  <si>
    <t>Monitoring Continuation Policy:</t>
  </si>
  <si>
    <t>Math 331</t>
  </si>
  <si>
    <t>G.P.A in Required Courses:</t>
  </si>
  <si>
    <t>Required Courses: Actuarial Science and Risk Management</t>
  </si>
  <si>
    <t>Status</t>
  </si>
  <si>
    <t>Course Grade</t>
  </si>
  <si>
    <t>ACCT 201</t>
  </si>
  <si>
    <t>Accounting Principles I (3 units)</t>
  </si>
  <si>
    <t>ACCT 202</t>
  </si>
  <si>
    <t>Accounting Principles II (3 units)</t>
  </si>
  <si>
    <t>ECON 201</t>
  </si>
  <si>
    <t>Microeconomic Principles (3 units)</t>
  </si>
  <si>
    <t>ECON 202</t>
  </si>
  <si>
    <t>Macroeconomic Principles (3 units)</t>
  </si>
  <si>
    <t>FIN 331</t>
  </si>
  <si>
    <t>Principles of Financial Management (3 units)</t>
  </si>
  <si>
    <t>Applied Regression and Time Series Predictive Modeling (4 units)</t>
  </si>
  <si>
    <t>MATH 369**</t>
  </si>
  <si>
    <t xml:space="preserve">     or</t>
  </si>
  <si>
    <t>or</t>
  </si>
  <si>
    <t>MATH 463**</t>
  </si>
  <si>
    <t xml:space="preserve">      Linear Algebra (3 units)</t>
  </si>
  <si>
    <t>MATH 473**</t>
  </si>
  <si>
    <t xml:space="preserve">      Introductory Real Analysis (4 units)</t>
  </si>
  <si>
    <t>Senior Seminar: Actuarial Science &amp; Risk Management (3 units)</t>
  </si>
  <si>
    <r>
      <rPr>
        <b/>
        <sz val="11"/>
        <color theme="1"/>
        <rFont val="Calibri"/>
        <family val="2"/>
        <scheme val="minor"/>
      </rPr>
      <t xml:space="preserve">  *Note: </t>
    </r>
    <r>
      <rPr>
        <sz val="11"/>
        <color theme="1"/>
        <rFont val="Calibri"/>
        <family val="2"/>
        <scheme val="minor"/>
      </rPr>
      <t xml:space="preserve">ENGL 317 Writing for Business &amp; Industry (3 units) must be taken to fulfill the Core 9 (Adv. Writing) requirement. </t>
    </r>
  </si>
  <si>
    <r>
      <t>**</t>
    </r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Exactly one of MATH 369, MATH 463, or MATH 473.</t>
    </r>
  </si>
  <si>
    <t xml:space="preserve">I understand that most industries nowadays want to see at least two passed SOA exams prior to an interview. </t>
  </si>
  <si>
    <t>Consequently, it is understood that I am expected to pass at least two actuarial exams by the time I graduate.</t>
  </si>
  <si>
    <t>Student:</t>
  </si>
  <si>
    <t xml:space="preserve"> Applied Mathematics Worksheet</t>
  </si>
  <si>
    <t>Required Courses:  Applied Mathematics</t>
  </si>
  <si>
    <t>MATH 377 *</t>
  </si>
  <si>
    <t>Mathematical Models (3 units)*</t>
  </si>
  <si>
    <t xml:space="preserve">    or</t>
  </si>
  <si>
    <t>MATH 439 *</t>
  </si>
  <si>
    <t>Computational Probability Models (3 units)*</t>
  </si>
  <si>
    <t>Numerical Analysis I (3 units)</t>
  </si>
  <si>
    <t>MATH 472 **</t>
  </si>
  <si>
    <t>Real Analysis II (3 units)**</t>
  </si>
  <si>
    <t>MATH 475 **</t>
  </si>
  <si>
    <t>Complex Analysis (3 units)**</t>
  </si>
  <si>
    <r>
      <rPr>
        <b/>
        <sz val="11"/>
        <color theme="1"/>
        <rFont val="Calibri"/>
        <family val="2"/>
        <scheme val="minor"/>
      </rPr>
      <t xml:space="preserve">*Note: </t>
    </r>
    <r>
      <rPr>
        <sz val="11"/>
        <color theme="1"/>
        <rFont val="Calibri"/>
        <family val="2"/>
        <scheme val="minor"/>
      </rPr>
      <t xml:space="preserve"> One of MATH 377 or MATH 439, but not both.</t>
    </r>
  </si>
  <si>
    <r>
      <rPr>
        <b/>
        <sz val="11"/>
        <color theme="1"/>
        <rFont val="Calibri"/>
        <family val="2"/>
        <scheme val="minor"/>
      </rPr>
      <t xml:space="preserve">*Note: </t>
    </r>
    <r>
      <rPr>
        <sz val="11"/>
        <color theme="1"/>
        <rFont val="Calibri"/>
        <family val="2"/>
        <scheme val="minor"/>
      </rPr>
      <t xml:space="preserve"> One of MATH 472 or MATH 475, but not both.</t>
    </r>
  </si>
  <si>
    <t>Upper Division Mathematics Electives: Applied Mathematics</t>
  </si>
  <si>
    <t>Two courses from the following:</t>
  </si>
  <si>
    <t>MATH 439***</t>
  </si>
  <si>
    <t>Computational Probability Models (3 units) ***</t>
  </si>
  <si>
    <t>MATH 475****</t>
  </si>
  <si>
    <r>
      <t>*</t>
    </r>
    <r>
      <rPr>
        <b/>
        <sz val="11"/>
        <color theme="1"/>
        <rFont val="Calibri"/>
        <family val="2"/>
        <scheme val="minor"/>
      </rPr>
      <t xml:space="preserve">**Note:  </t>
    </r>
    <r>
      <rPr>
        <sz val="11"/>
        <color theme="1"/>
        <rFont val="Calibri"/>
        <family val="2"/>
        <scheme val="minor"/>
      </rPr>
      <t>Only open to students who did not choose this course as the required course</t>
    </r>
  </si>
  <si>
    <t>instead of MATH 337.</t>
  </si>
  <si>
    <r>
      <t>*</t>
    </r>
    <r>
      <rPr>
        <b/>
        <sz val="11"/>
        <color theme="1"/>
        <rFont val="Calibri"/>
        <family val="2"/>
        <scheme val="minor"/>
      </rPr>
      <t xml:space="preserve">***Note:  </t>
    </r>
    <r>
      <rPr>
        <sz val="11"/>
        <color theme="1"/>
        <rFont val="Calibri"/>
        <family val="2"/>
        <scheme val="minor"/>
      </rPr>
      <t>Only open to students who did not choose this course as the required course</t>
    </r>
  </si>
  <si>
    <t>instead of MATH 472.</t>
  </si>
  <si>
    <t>Additional Electives: Applied Mathematics</t>
  </si>
  <si>
    <t>Genetics (4 units)</t>
  </si>
  <si>
    <t>Data Structures and Algorithm Analysis (4 units)</t>
  </si>
  <si>
    <t>COSC 417</t>
  </si>
  <si>
    <t>Introduction to the Theory of Computing (3 units)</t>
  </si>
  <si>
    <t>COSC 461</t>
  </si>
  <si>
    <t>Artificial Intelligence (3 units)</t>
  </si>
  <si>
    <t>COSC 471</t>
  </si>
  <si>
    <t>Computer Graphics (3 units)</t>
  </si>
  <si>
    <t>ECON 451</t>
  </si>
  <si>
    <t>Introduction to Mathematical Economics (3 units)</t>
  </si>
  <si>
    <t>Actuarial Models (3 units)</t>
  </si>
  <si>
    <t>PHYS 241</t>
  </si>
  <si>
    <t>General Physics I Calculus-Based (4 units)</t>
  </si>
  <si>
    <t>PHYS 242</t>
  </si>
  <si>
    <t>General Physics II Calculus-Based (4 units)</t>
  </si>
  <si>
    <t>PHYS 307</t>
  </si>
  <si>
    <t>Introductory Mathematical Physics (3 units)</t>
  </si>
  <si>
    <t>POSC 459</t>
  </si>
  <si>
    <t>Simulation and Games in Political Science (3 units)</t>
  </si>
  <si>
    <t>PSYC 314</t>
  </si>
  <si>
    <t>Research Methods in Psychology (3 units)</t>
  </si>
  <si>
    <t>Pure Mathematics Worksheet</t>
  </si>
  <si>
    <t>Required Courses: Pure Mathematics</t>
  </si>
  <si>
    <t>Upper Division Mathematics Electives: Pure Mathematics</t>
  </si>
  <si>
    <t>At least five courses, including at least two courses from the following:</t>
  </si>
  <si>
    <t xml:space="preserve">Applied Combinatorics (3 units) </t>
  </si>
  <si>
    <r>
      <t xml:space="preserve">MATH 377 </t>
    </r>
    <r>
      <rPr>
        <b/>
        <sz val="10"/>
        <color theme="1"/>
        <rFont val="Calibri"/>
        <family val="2"/>
      </rPr>
      <t>*</t>
    </r>
  </si>
  <si>
    <r>
      <t xml:space="preserve">Mathematical Models (3 units) </t>
    </r>
    <r>
      <rPr>
        <b/>
        <sz val="10"/>
        <color theme="1"/>
        <rFont val="Calibri"/>
        <family val="2"/>
      </rPr>
      <t>*</t>
    </r>
  </si>
  <si>
    <t>   or</t>
  </si>
  <si>
    <r>
      <t xml:space="preserve">MATH 439 </t>
    </r>
    <r>
      <rPr>
        <b/>
        <sz val="10"/>
        <color theme="1"/>
        <rFont val="Calibri"/>
        <family val="2"/>
      </rPr>
      <t>*</t>
    </r>
  </si>
  <si>
    <r>
      <t xml:space="preserve">Computational Probability Models (3 units) </t>
    </r>
    <r>
      <rPr>
        <b/>
        <sz val="10"/>
        <color theme="1"/>
        <rFont val="Calibri"/>
        <family val="2"/>
      </rPr>
      <t>*</t>
    </r>
  </si>
  <si>
    <t>Fourier Analysis with Applications (3 units)</t>
  </si>
  <si>
    <t>And at least two courses from the following: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</si>
  <si>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 xml:space="preserve"> The Department of Mathematics recommends that PHYS 241 be taken to satisfy</t>
    </r>
  </si>
  <si>
    <t xml:space="preserve">        the Core Curriculum Category 7- Biological and Physical Sciences (Lab only).</t>
  </si>
  <si>
    <t>Towson UTeach</t>
  </si>
  <si>
    <t>Mathematics Secondary Education Worksheet</t>
  </si>
  <si>
    <t xml:space="preserve">          Required Courses: Core Curriculum</t>
  </si>
  <si>
    <t xml:space="preserve">          Required Courses: Towson UTeach Mathematics Secondary Education</t>
  </si>
  <si>
    <t>Pedagogical Content Knowledge for Middle School Mathematics (2 units)</t>
  </si>
  <si>
    <t>Calculus II (4 units)  [ satisfies Core 3 ]</t>
  </si>
  <si>
    <t>Functions and Modeling (3 units)</t>
  </si>
  <si>
    <t>Introduction to Statistical Methods (4 units)</t>
  </si>
  <si>
    <t xml:space="preserve">MATH 420 </t>
  </si>
  <si>
    <t>Teaching Mathematics in Secondary Schools (3 units)</t>
  </si>
  <si>
    <t xml:space="preserve">PHYS 241 </t>
  </si>
  <si>
    <t>General Physics I (4 units)  [ satisfies Core 7 ]</t>
  </si>
  <si>
    <t xml:space="preserve">          Upper Division Mathematics Elective: Towson UTeach Mathematics Secondary Education</t>
  </si>
  <si>
    <r>
      <t xml:space="preserve">                 </t>
    </r>
    <r>
      <rPr>
        <b/>
        <sz val="12"/>
        <color theme="1"/>
        <rFont val="Calibri"/>
        <family val="2"/>
        <scheme val="minor"/>
      </rPr>
      <t>Select two</t>
    </r>
    <r>
      <rPr>
        <b/>
        <sz val="11"/>
        <color theme="1"/>
        <rFont val="Calibri"/>
        <family val="2"/>
        <scheme val="minor"/>
      </rPr>
      <t xml:space="preserve"> of the following. No student may select both MATH 320 and PHYS 242.</t>
    </r>
  </si>
  <si>
    <t>Applied Combinatorics  (4 units)</t>
  </si>
  <si>
    <t>Teaching Advanced Placement Calculus for Preservice Teachers (3 units)</t>
  </si>
  <si>
    <t xml:space="preserve">          Required Towson UTeach Courses: Towson UTeach Mathematics Secondary Education</t>
  </si>
  <si>
    <t>Introduction to STEM Teaching I: Inquiry Approaches to Teaching (1 unit)</t>
  </si>
  <si>
    <t>Introduction to STEM Teaching II: Inquiry-Based Lesson Design (1 unit)</t>
  </si>
  <si>
    <t>SEMS 230</t>
  </si>
  <si>
    <t>Knowing and Learning (3 units)</t>
  </si>
  <si>
    <t>Classroom Interactions (3 units)</t>
  </si>
  <si>
    <t>Perspectives on Science and Math (3 units)  [ satisfies Core 5 ]</t>
  </si>
  <si>
    <t>Project-Based Instruction (3 units)</t>
  </si>
  <si>
    <t>Internship in Mathematics and Science Secondary Education (3 units)</t>
  </si>
  <si>
    <t>Using Reading &amp; Writing in the Secondary Schools (4 units)</t>
  </si>
  <si>
    <t>Teaching Reading in the Secondary Content Areas (3 units)</t>
  </si>
  <si>
    <t>Student Teaching in Secondary Education – Mathematics (12 units)</t>
  </si>
  <si>
    <t xml:space="preserve">          Additional Required Courses to Satisfy the Core Curriculum:</t>
  </si>
  <si>
    <t>TSEM 102</t>
  </si>
  <si>
    <t>Towson Seminar (3 units)   [ satisfies core 1 ]</t>
  </si>
  <si>
    <t>ENGL 102</t>
  </si>
  <si>
    <t>Writing for a Liberal Education (3 units)   [ satisfies core 2 ]</t>
  </si>
  <si>
    <t>Courses to satisfy Core Curriculum Categories: 4, 6, 8, 10, 11, 12, 13, 14</t>
  </si>
  <si>
    <t xml:space="preserve"> Mathematics and Computer Science Worksheet -Only for students who  declared this major prior to Fall 2019</t>
  </si>
  <si>
    <t>Required Courses:  Mathematics and Computer Science</t>
  </si>
  <si>
    <t>COSC 237</t>
  </si>
  <si>
    <t>Introduction to Computer Science II (4 units)</t>
  </si>
  <si>
    <t>COSC 290</t>
  </si>
  <si>
    <t>Principles of Computer Organization (4 units)</t>
  </si>
  <si>
    <t>Data and File Structures (4 units)</t>
  </si>
  <si>
    <t>COSC 350</t>
  </si>
  <si>
    <t>Data Communications and Networking (3 units)</t>
  </si>
  <si>
    <t>COSC 439</t>
  </si>
  <si>
    <t>Operating Systems (3 units)</t>
  </si>
  <si>
    <t>COSC 455</t>
  </si>
  <si>
    <t>Proggramming Languages: Design &amp; Implementation (3 units)</t>
  </si>
  <si>
    <t>COSC 457</t>
  </si>
  <si>
    <t>Database Management Systems (3 units)</t>
  </si>
  <si>
    <r>
      <t xml:space="preserve">COSC 480 </t>
    </r>
    <r>
      <rPr>
        <b/>
        <sz val="10"/>
        <color theme="1"/>
        <rFont val="Calibri"/>
        <family val="2"/>
      </rPr>
      <t>*</t>
    </r>
  </si>
  <si>
    <r>
      <t xml:space="preserve">Senior Seminar (1 unit) </t>
    </r>
    <r>
      <rPr>
        <b/>
        <sz val="10"/>
        <color theme="1"/>
        <rFont val="Calibri"/>
        <family val="2"/>
      </rPr>
      <t>*</t>
    </r>
  </si>
  <si>
    <r>
      <t xml:space="preserve">COSC 418 </t>
    </r>
    <r>
      <rPr>
        <b/>
        <sz val="10"/>
        <color theme="1"/>
        <rFont val="Calibri"/>
        <family val="2"/>
      </rPr>
      <t>*</t>
    </r>
  </si>
  <si>
    <r>
      <t xml:space="preserve">Ethical and Societal Concerns of Computer Scientists (3 units) </t>
    </r>
    <r>
      <rPr>
        <b/>
        <sz val="10"/>
        <color theme="1"/>
        <rFont val="Calibri"/>
        <family val="2"/>
      </rPr>
      <t>*</t>
    </r>
  </si>
  <si>
    <r>
      <rPr>
        <b/>
        <sz val="11"/>
        <color theme="1"/>
        <rFont val="Calibri"/>
        <family val="2"/>
        <scheme val="minor"/>
      </rPr>
      <t xml:space="preserve">*Note: </t>
    </r>
    <r>
      <rPr>
        <sz val="11"/>
        <color theme="1"/>
        <rFont val="Calibri"/>
        <family val="2"/>
        <scheme val="minor"/>
      </rPr>
      <t xml:space="preserve"> One of COSC 480 or COSC 418, but not both.</t>
    </r>
  </si>
  <si>
    <t>Upper Division Mathematics Electives: Mathematics and Computer Science</t>
  </si>
  <si>
    <r>
      <t xml:space="preserve">MATH 377 </t>
    </r>
    <r>
      <rPr>
        <b/>
        <sz val="10"/>
        <color theme="1"/>
        <rFont val="Calibri"/>
        <family val="2"/>
      </rPr>
      <t>**</t>
    </r>
  </si>
  <si>
    <r>
      <t xml:space="preserve">Mathematical Models (3 units) </t>
    </r>
    <r>
      <rPr>
        <b/>
        <sz val="10"/>
        <color theme="1"/>
        <rFont val="Calibri"/>
        <family val="2"/>
      </rPr>
      <t>**</t>
    </r>
  </si>
  <si>
    <r>
      <t xml:space="preserve">MATH 439 </t>
    </r>
    <r>
      <rPr>
        <b/>
        <sz val="10"/>
        <color theme="1"/>
        <rFont val="Calibri"/>
        <family val="2"/>
      </rPr>
      <t>**</t>
    </r>
  </si>
  <si>
    <r>
      <t xml:space="preserve">Computational Probability Models (3 units) </t>
    </r>
    <r>
      <rPr>
        <b/>
        <sz val="10"/>
        <color theme="1"/>
        <rFont val="Calibri"/>
        <family val="2"/>
      </rPr>
      <t>**</t>
    </r>
  </si>
  <si>
    <t>MATH 378</t>
  </si>
  <si>
    <t>Scientific Modeling and Simulations (3 units)</t>
  </si>
  <si>
    <t>Theory of Numbers (3 units)</t>
  </si>
  <si>
    <t>MATH 473</t>
  </si>
  <si>
    <t>Introductory Real Analysis (4 units)</t>
  </si>
  <si>
    <r>
      <rPr>
        <b/>
        <sz val="11"/>
        <color theme="1"/>
        <rFont val="Calibri"/>
        <family val="2"/>
        <scheme val="minor"/>
      </rPr>
      <t xml:space="preserve">**Note:  </t>
    </r>
    <r>
      <rPr>
        <sz val="11"/>
        <color theme="1"/>
        <rFont val="Calibri"/>
        <family val="2"/>
        <scheme val="minor"/>
      </rPr>
      <t xml:space="preserve">One of MATH 377 or MATH 439, but not both. </t>
    </r>
  </si>
  <si>
    <t>Upper Division Computer Science Electives: Mathematics and Computer Science</t>
  </si>
  <si>
    <t xml:space="preserve">          Either</t>
  </si>
  <si>
    <t>COSC 436</t>
  </si>
  <si>
    <t>Object-oriented Design and Programming (3 units)</t>
  </si>
  <si>
    <t>COSC 483</t>
  </si>
  <si>
    <t>Design and Analysis of Algorithms (3 units)</t>
  </si>
  <si>
    <t>And one course from the following:</t>
  </si>
  <si>
    <t>COSC 412</t>
  </si>
  <si>
    <t>Software Engineering (3 units)</t>
  </si>
  <si>
    <t>COSC 441</t>
  </si>
  <si>
    <t>Computer Performance Evaluation (3 units)</t>
  </si>
  <si>
    <t>COSC 459</t>
  </si>
  <si>
    <t>Computer Simulation and Modeling (3 units)</t>
  </si>
  <si>
    <t>COSC 484</t>
  </si>
  <si>
    <t>Web-based Programming (3 units)</t>
  </si>
  <si>
    <t xml:space="preserve">          Or</t>
  </si>
  <si>
    <t>Object-oriented Design and Programming (4 units)</t>
  </si>
  <si>
    <t>Science Requirement: Mathematics and Computer Science</t>
  </si>
  <si>
    <t xml:space="preserve">A sequence of two lab courses taken from physics, biology or chemistry, which must be </t>
  </si>
  <si>
    <t xml:space="preserve">accepted in that major.  One additional 4-unit course or two additional 3-unit courses </t>
  </si>
  <si>
    <t>from physics, biology or chemistry, also accepted in that major (except PHYS 244 and 337),</t>
  </si>
  <si>
    <t>with the requirement that 12 units of science be met.</t>
  </si>
  <si>
    <r>
      <t>Note:</t>
    </r>
    <r>
      <rPr>
        <sz val="11"/>
        <color theme="1"/>
        <rFont val="Calibri"/>
        <family val="2"/>
      </rPr>
      <t>  COMM 131 Fundamentals of Speech Communication (3 units) must be taken to fulfill the</t>
    </r>
  </si>
  <si>
    <t>              Core Curriculum Category 5.</t>
  </si>
  <si>
    <t xml:space="preserve"> Mathematics and Computer Science Worksheet with Security Track</t>
  </si>
  <si>
    <t>Required Courses:  Mathematics and Computer Science with Security Track</t>
  </si>
  <si>
    <t>COSC 418</t>
  </si>
  <si>
    <t>Ethical and Societal Concerns of Computer Scientists (3 units)</t>
  </si>
  <si>
    <r>
      <t xml:space="preserve">MATH 314 </t>
    </r>
    <r>
      <rPr>
        <b/>
        <sz val="10"/>
        <color theme="1"/>
        <rFont val="Calibri"/>
        <family val="2"/>
      </rPr>
      <t>*</t>
    </r>
  </si>
  <si>
    <r>
      <t xml:space="preserve">Cryptography (3 units) </t>
    </r>
    <r>
      <rPr>
        <b/>
        <sz val="10"/>
        <color theme="1"/>
        <rFont val="Calibri"/>
        <family val="2"/>
      </rPr>
      <t>*</t>
    </r>
  </si>
  <si>
    <r>
      <t xml:space="preserve">COSC 314 </t>
    </r>
    <r>
      <rPr>
        <b/>
        <sz val="10"/>
        <color theme="1"/>
        <rFont val="Calibri"/>
        <family val="2"/>
      </rPr>
      <t>*</t>
    </r>
  </si>
  <si>
    <r>
      <t xml:space="preserve">*Note:  </t>
    </r>
    <r>
      <rPr>
        <sz val="11"/>
        <color theme="1"/>
        <rFont val="Calibri"/>
        <family val="2"/>
        <scheme val="minor"/>
      </rPr>
      <t>The MATH 314 and COSC 314 courses are double listed.  Students should register.</t>
    </r>
  </si>
  <si>
    <t xml:space="preserve">                 for the course listed in their primary department.</t>
  </si>
  <si>
    <t>Security Track:  Mathematics and Computer Science with Security Track</t>
  </si>
  <si>
    <t>COSC 310</t>
  </si>
  <si>
    <t>Advanced Programing (3 units)</t>
  </si>
  <si>
    <t>COSC 440</t>
  </si>
  <si>
    <t>Operating Systems Security (3 units)</t>
  </si>
  <si>
    <t>COSC 450</t>
  </si>
  <si>
    <t>Network Security (3 units)</t>
  </si>
  <si>
    <t>COSC 458</t>
  </si>
  <si>
    <t>Application Software Security (3 units)</t>
  </si>
  <si>
    <t>COSC 481</t>
  </si>
  <si>
    <t>Case Studies in Computer Security (3 units)</t>
  </si>
  <si>
    <t>COSC 485</t>
  </si>
  <si>
    <t>Reverse Engineering and Malware Analysis (3 units)</t>
  </si>
  <si>
    <t>Upper Division mathematics Electives: Mathematics and Computer Science with Security Track</t>
  </si>
  <si>
    <t>One course from the following:</t>
  </si>
  <si>
    <t>Mathematical Models (3 units)</t>
  </si>
  <si>
    <t>MATH 436</t>
  </si>
  <si>
    <t>Numerical Analysis II (3 units)</t>
  </si>
  <si>
    <t>Science Requirement: Mathematics and Computer Science with Security Track</t>
  </si>
  <si>
    <t>Two lab courses taken from physics, biology or chemistry, which must be accepted</t>
  </si>
  <si>
    <t>in that major.   A list of approved courses can be found on the department's website.</t>
  </si>
  <si>
    <t>Major in Mathematics Worksheet</t>
  </si>
  <si>
    <t>Required Courses:  Major in Mathematics</t>
  </si>
  <si>
    <t>Groups and Upper Division Electives: Major in Mathematics</t>
  </si>
  <si>
    <t>SEMS 430</t>
  </si>
  <si>
    <t>Seminar in Apprentice Teaching (1 unit)</t>
  </si>
  <si>
    <t>General Physics II (4 units)   [satisfies Core 8]</t>
  </si>
  <si>
    <t>Special Topics: Advanced Programming (3 units)</t>
  </si>
  <si>
    <t>Design and Analysis Algorithms (3 units)</t>
  </si>
  <si>
    <t>SEMS 498 and permission of Uteach</t>
  </si>
  <si>
    <t>Experimental Mathematics</t>
  </si>
  <si>
    <t xml:space="preserve"> COSC 236 &amp; MATH 265 &amp; MATH 274 &amp; MATH 267</t>
  </si>
  <si>
    <t>MATH 265 &amp; MATH 273 &amp; (MATH 251 or MATH 263 or MATH 267)</t>
  </si>
  <si>
    <t>Major in Mathematics</t>
  </si>
  <si>
    <t>Teaching Literacy in the Secondary Content Areas</t>
  </si>
  <si>
    <t>Using Literacy in the Secondary Schools</t>
  </si>
  <si>
    <t>Knowing and Learning</t>
  </si>
  <si>
    <t>SEMS 120 or SEMS 130 (may be taken concurrently)</t>
  </si>
  <si>
    <t>Sp 2024*</t>
  </si>
  <si>
    <t>Fa 2024*</t>
  </si>
  <si>
    <t>Sp 2025*</t>
  </si>
  <si>
    <t>MATH 441</t>
  </si>
  <si>
    <t>Fundamentals of Short-Term Actuarial Mathematics</t>
  </si>
  <si>
    <t>Fundamentals of Long-Term Actuarial Mathematics</t>
  </si>
  <si>
    <t>MATH 447</t>
  </si>
  <si>
    <t>Statistics for Risk Modeling</t>
  </si>
  <si>
    <t>MATH 337 (may be taken concurrently)</t>
  </si>
  <si>
    <t>MATH 353 (may be taken concurrently) and concurrent enrollment in SEMS 498</t>
  </si>
  <si>
    <t>Advanced Long-Term Actuarial Mathematics</t>
  </si>
  <si>
    <t>MATH 369 &amp; MATH 331 and Senior standing</t>
  </si>
  <si>
    <t>MATH 263 or MATH 267 &amp; MATH 274</t>
  </si>
  <si>
    <t>MATH 265 &amp; MATH 332</t>
  </si>
  <si>
    <t>MATH 263 or 267 &amp; MATH 274</t>
  </si>
  <si>
    <t>COSC 236 &amp; MATH 263 or 267 &amp; MATH 330 or 331 (may be taken concurrently)</t>
  </si>
  <si>
    <t>Fundamentals of Long-Term Actuarial Mathematics (4 units)</t>
  </si>
  <si>
    <t>Statistics for Risk Modeling (3 units)</t>
  </si>
  <si>
    <t>Fundamentals of Short-Term Actuarial Mathematics (3 units)</t>
  </si>
  <si>
    <t>Advanced Short-Term Actuarial Mathematics (3 units)</t>
  </si>
  <si>
    <t>Advanced Long-Term Actuarial Mathematics (3 units)</t>
  </si>
  <si>
    <t>Advanced Short-Term Actuarial Mathematics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</si>
</sst>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F5FF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3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3" fillId="3" borderId="0" xfId="0" applyFont="1" applyFill="1"/>
    <xf numFmtId="0" fontId="5" fillId="3" borderId="0" xfId="1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6" fillId="3" borderId="4" xfId="0" applyFont="1" applyFill="1" applyBorder="1"/>
    <xf numFmtId="0" fontId="3" fillId="3" borderId="5" xfId="0" applyFont="1" applyFill="1" applyBorder="1"/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/>
    <xf numFmtId="0" fontId="3" fillId="3" borderId="3" xfId="0" applyFont="1" applyFill="1" applyBorder="1"/>
    <xf numFmtId="0" fontId="3" fillId="3" borderId="1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/>
    <xf numFmtId="0" fontId="0" fillId="0" borderId="7" xfId="0" applyBorder="1" applyProtection="1">
      <protection locked="0"/>
    </xf>
    <xf numFmtId="1" fontId="0" fillId="0" borderId="7" xfId="0" applyNumberFormat="1" applyBorder="1" applyProtection="1">
      <protection locked="0"/>
    </xf>
    <xf numFmtId="0" fontId="3" fillId="3" borderId="2" xfId="0" applyFont="1" applyFill="1" applyBorder="1" applyAlignment="1">
      <alignment horizontal="center"/>
    </xf>
    <xf numFmtId="1" fontId="0" fillId="0" borderId="7" xfId="0" applyNumberFormat="1" applyBorder="1"/>
    <xf numFmtId="0" fontId="3" fillId="3" borderId="3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0" fillId="2" borderId="0" xfId="0" applyFill="1" applyAlignment="1" applyProtection="1">
      <alignment horizontal="right"/>
      <protection locked="0"/>
    </xf>
    <xf numFmtId="0" fontId="3" fillId="3" borderId="9" xfId="0" applyFont="1" applyFill="1" applyBorder="1"/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vertical="center"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3" fillId="3" borderId="8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right"/>
    </xf>
    <xf numFmtId="0" fontId="0" fillId="2" borderId="4" xfId="0" applyFill="1" applyBorder="1"/>
    <xf numFmtId="0" fontId="0" fillId="2" borderId="0" xfId="0" applyFill="1" applyAlignment="1">
      <alignment horizontal="center"/>
    </xf>
    <xf numFmtId="0" fontId="0" fillId="5" borderId="0" xfId="0" applyFill="1"/>
    <xf numFmtId="0" fontId="7" fillId="5" borderId="0" xfId="0" applyFont="1" applyFill="1"/>
    <xf numFmtId="0" fontId="2" fillId="5" borderId="0" xfId="0" applyFont="1" applyFill="1"/>
    <xf numFmtId="0" fontId="8" fillId="5" borderId="0" xfId="0" applyFont="1" applyFill="1"/>
    <xf numFmtId="0" fontId="0" fillId="5" borderId="0" xfId="0" applyFill="1" applyAlignment="1">
      <alignment horizontal="center"/>
    </xf>
    <xf numFmtId="0" fontId="4" fillId="5" borderId="0" xfId="1" applyFill="1" applyProtection="1">
      <protection locked="0"/>
    </xf>
    <xf numFmtId="0" fontId="9" fillId="5" borderId="0" xfId="1" applyFont="1" applyFill="1" applyProtection="1">
      <protection locked="0"/>
    </xf>
    <xf numFmtId="0" fontId="9" fillId="5" borderId="0" xfId="1" applyFont="1" applyFill="1" applyAlignment="1" applyProtection="1">
      <alignment horizontal="center"/>
      <protection locked="0"/>
    </xf>
    <xf numFmtId="0" fontId="9" fillId="5" borderId="0" xfId="1" applyFont="1" applyFill="1" applyProtection="1"/>
    <xf numFmtId="0" fontId="10" fillId="0" borderId="7" xfId="0" applyFont="1" applyBorder="1" applyAlignment="1" applyProtection="1">
      <alignment horizontal="center" vertical="center"/>
      <protection locked="0"/>
    </xf>
    <xf numFmtId="0" fontId="10" fillId="5" borderId="15" xfId="0" applyFont="1" applyFill="1" applyBorder="1" applyAlignment="1">
      <alignment vertical="center"/>
    </xf>
    <xf numFmtId="0" fontId="10" fillId="5" borderId="16" xfId="0" applyFont="1" applyFill="1" applyBorder="1"/>
    <xf numFmtId="0" fontId="10" fillId="5" borderId="17" xfId="0" applyFont="1" applyFill="1" applyBorder="1" applyAlignment="1">
      <alignment vertical="center"/>
    </xf>
    <xf numFmtId="0" fontId="10" fillId="5" borderId="2" xfId="0" applyFont="1" applyFill="1" applyBorder="1"/>
    <xf numFmtId="0" fontId="10" fillId="5" borderId="0" xfId="0" applyFont="1" applyFill="1"/>
    <xf numFmtId="0" fontId="10" fillId="5" borderId="18" xfId="0" applyFont="1" applyFill="1" applyBorder="1"/>
    <xf numFmtId="0" fontId="10" fillId="5" borderId="19" xfId="0" applyFont="1" applyFill="1" applyBorder="1"/>
    <xf numFmtId="0" fontId="10" fillId="5" borderId="20" xfId="0" applyFont="1" applyFill="1" applyBorder="1" applyAlignment="1">
      <alignment vertical="center"/>
    </xf>
    <xf numFmtId="0" fontId="10" fillId="5" borderId="21" xfId="0" applyFont="1" applyFill="1" applyBorder="1"/>
    <xf numFmtId="0" fontId="10" fillId="5" borderId="22" xfId="0" applyFont="1" applyFill="1" applyBorder="1" applyAlignment="1">
      <alignment vertical="center"/>
    </xf>
    <xf numFmtId="0" fontId="11" fillId="5" borderId="0" xfId="0" applyFont="1" applyFill="1"/>
    <xf numFmtId="0" fontId="1" fillId="5" borderId="0" xfId="0" applyFont="1" applyFill="1"/>
    <xf numFmtId="0" fontId="10" fillId="5" borderId="23" xfId="0" applyFont="1" applyFill="1" applyBorder="1"/>
    <xf numFmtId="0" fontId="12" fillId="5" borderId="0" xfId="0" applyFont="1" applyFill="1"/>
    <xf numFmtId="0" fontId="13" fillId="5" borderId="0" xfId="0" applyFont="1" applyFill="1"/>
    <xf numFmtId="0" fontId="10" fillId="5" borderId="24" xfId="0" applyFont="1" applyFill="1" applyBorder="1" applyAlignment="1">
      <alignment vertical="center"/>
    </xf>
    <xf numFmtId="0" fontId="10" fillId="5" borderId="3" xfId="0" applyFont="1" applyFill="1" applyBorder="1"/>
    <xf numFmtId="0" fontId="14" fillId="5" borderId="0" xfId="1" applyFont="1" applyFill="1" applyProtection="1"/>
    <xf numFmtId="0" fontId="15" fillId="5" borderId="0" xfId="1" applyFont="1" applyFill="1" applyAlignment="1" applyProtection="1">
      <alignment horizontal="right"/>
    </xf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horizontal="right"/>
    </xf>
    <xf numFmtId="164" fontId="0" fillId="0" borderId="7" xfId="0" applyNumberFormat="1" applyBorder="1" applyProtection="1">
      <protection locked="0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10" fillId="5" borderId="7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left" vertical="center" indent="2"/>
    </xf>
    <xf numFmtId="0" fontId="3" fillId="5" borderId="3" xfId="0" applyFont="1" applyFill="1" applyBorder="1"/>
    <xf numFmtId="0" fontId="10" fillId="5" borderId="0" xfId="0" applyFont="1" applyFill="1" applyAlignment="1">
      <alignment horizontal="left" vertical="center" indent="2"/>
    </xf>
    <xf numFmtId="0" fontId="3" fillId="5" borderId="13" xfId="0" applyFont="1" applyFill="1" applyBorder="1"/>
    <xf numFmtId="0" fontId="10" fillId="5" borderId="10" xfId="0" applyFont="1" applyFill="1" applyBorder="1" applyAlignment="1">
      <alignment vertical="center" wrapText="1"/>
    </xf>
    <xf numFmtId="0" fontId="10" fillId="5" borderId="25" xfId="0" applyFont="1" applyFill="1" applyBorder="1" applyAlignment="1">
      <alignment vertical="center" wrapText="1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wrapText="1"/>
    </xf>
    <xf numFmtId="0" fontId="3" fillId="5" borderId="13" xfId="0" applyFont="1" applyFill="1" applyBorder="1" applyAlignment="1">
      <alignment wrapText="1"/>
    </xf>
    <xf numFmtId="0" fontId="10" fillId="5" borderId="12" xfId="0" applyFont="1" applyFill="1" applyBorder="1" applyAlignment="1">
      <alignment vertical="center" wrapText="1"/>
    </xf>
    <xf numFmtId="0" fontId="10" fillId="5" borderId="4" xfId="0" applyFont="1" applyFill="1" applyBorder="1" applyAlignment="1">
      <alignment horizontal="left" vertical="center" indent="2"/>
    </xf>
    <xf numFmtId="0" fontId="10" fillId="5" borderId="4" xfId="0" applyFont="1" applyFill="1" applyBorder="1"/>
    <xf numFmtId="0" fontId="3" fillId="5" borderId="6" xfId="0" applyFont="1" applyFill="1" applyBorder="1"/>
    <xf numFmtId="0" fontId="16" fillId="5" borderId="0" xfId="0" applyFont="1" applyFill="1"/>
    <xf numFmtId="0" fontId="0" fillId="5" borderId="4" xfId="0" applyFill="1" applyBorder="1"/>
    <xf numFmtId="0" fontId="10" fillId="5" borderId="11" xfId="0" applyFont="1" applyFill="1" applyBorder="1"/>
    <xf numFmtId="0" fontId="10" fillId="5" borderId="26" xfId="0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0" fontId="10" fillId="5" borderId="30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 wrapText="1"/>
    </xf>
    <xf numFmtId="0" fontId="10" fillId="5" borderId="13" xfId="0" applyFont="1" applyFill="1" applyBorder="1"/>
    <xf numFmtId="0" fontId="10" fillId="5" borderId="20" xfId="0" applyFont="1" applyFill="1" applyBorder="1" applyAlignment="1">
      <alignment vertical="center" wrapText="1"/>
    </xf>
    <xf numFmtId="0" fontId="10" fillId="5" borderId="31" xfId="0" applyFont="1" applyFill="1" applyBorder="1"/>
    <xf numFmtId="0" fontId="10" fillId="5" borderId="32" xfId="0" applyFont="1" applyFill="1" applyBorder="1"/>
    <xf numFmtId="0" fontId="10" fillId="5" borderId="27" xfId="0" applyFont="1" applyFill="1" applyBorder="1" applyAlignment="1">
      <alignment vertical="center" wrapText="1"/>
    </xf>
    <xf numFmtId="0" fontId="10" fillId="5" borderId="28" xfId="0" applyFont="1" applyFill="1" applyBorder="1"/>
    <xf numFmtId="0" fontId="10" fillId="5" borderId="24" xfId="0" applyFont="1" applyFill="1" applyBorder="1" applyAlignment="1">
      <alignment vertical="center" wrapText="1"/>
    </xf>
    <xf numFmtId="0" fontId="10" fillId="5" borderId="29" xfId="0" applyFont="1" applyFill="1" applyBorder="1"/>
    <xf numFmtId="0" fontId="10" fillId="5" borderId="33" xfId="0" applyFont="1" applyFill="1" applyBorder="1" applyAlignment="1">
      <alignment vertical="center"/>
    </xf>
    <xf numFmtId="0" fontId="0" fillId="5" borderId="3" xfId="0" applyFill="1" applyBorder="1"/>
    <xf numFmtId="0" fontId="0" fillId="5" borderId="6" xfId="0" applyFill="1" applyBorder="1"/>
    <xf numFmtId="0" fontId="0" fillId="5" borderId="31" xfId="0" applyFill="1" applyBorder="1"/>
    <xf numFmtId="0" fontId="10" fillId="5" borderId="34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3" fillId="5" borderId="9" xfId="0" applyFont="1" applyFill="1" applyBorder="1"/>
    <xf numFmtId="0" fontId="3" fillId="5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/>
    </xf>
    <xf numFmtId="0" fontId="3" fillId="5" borderId="8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3" xfId="0" applyFont="1" applyFill="1" applyBorder="1" applyAlignment="1">
      <alignment vertical="center" wrapText="1"/>
    </xf>
    <xf numFmtId="0" fontId="3" fillId="3" borderId="8" xfId="0" applyFont="1" applyFill="1" applyBorder="1"/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/>
    <xf numFmtId="0" fontId="10" fillId="5" borderId="1" xfId="0" applyFont="1" applyFill="1" applyBorder="1" applyAlignment="1">
      <alignment horizontal="left" vertical="center" indent="2"/>
    </xf>
    <xf numFmtId="0" fontId="3" fillId="3" borderId="11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center"/>
    </xf>
    <xf numFmtId="0" fontId="3" fillId="3" borderId="9" xfId="0" applyFont="1" applyFill="1" applyBorder="1"/>
    <xf numFmtId="0" fontId="0" fillId="0" borderId="5" xfId="0" applyBorder="1"/>
    <xf numFmtId="0" fontId="3" fillId="3" borderId="8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3" borderId="11" xfId="0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9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6" xfId="0" applyBorder="1"/>
    <xf numFmtId="0" fontId="3" fillId="5" borderId="9" xfId="0" applyFont="1" applyFill="1" applyBorder="1"/>
    <xf numFmtId="0" fontId="3" fillId="5" borderId="5" xfId="0" applyFont="1" applyFill="1" applyBorder="1"/>
    <xf numFmtId="0" fontId="3" fillId="5" borderId="11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/>
    </xf>
    <xf numFmtId="0" fontId="3" fillId="3" borderId="5" xfId="0" applyFont="1" applyFill="1" applyBorder="1"/>
    <xf numFmtId="0" fontId="3" fillId="5" borderId="8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10" fillId="5" borderId="21" xfId="0" applyFont="1" applyFill="1" applyBorder="1"/>
    <xf numFmtId="0" fontId="0" fillId="0" borderId="28" xfId="0" applyBorder="1"/>
    <xf numFmtId="0" fontId="0" fillId="0" borderId="29" xfId="0" applyBorder="1"/>
    <xf numFmtId="0" fontId="0" fillId="0" borderId="2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2" fillId="5" borderId="0" xfId="0" applyFont="1" applyFill="1" applyAlignment="1">
      <alignment wrapText="1"/>
    </xf>
    <xf numFmtId="0" fontId="8" fillId="5" borderId="0" xfId="0" applyFont="1" applyFill="1"/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59</xdr:row>
          <xdr:rowOff>161925</xdr:rowOff>
        </xdr:from>
        <xdr:to>
          <xdr:col>1</xdr:col>
          <xdr:colOff>104775</xdr:colOff>
          <xdr:row>61</xdr:row>
          <xdr:rowOff>66675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plon\Desktop\Copy%20of%20mathematics_indivualized_completion_pl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plon\Desktop\mathematics_individualized_degree_completion_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C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C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.towson.edu/search/?P=PHYS%20307" TargetMode="External"/><Relationship Id="rId3" Type="http://schemas.openxmlformats.org/officeDocument/2006/relationships/hyperlink" Target="https://catalog.towson.edu/search/?P=PSYC%20314" TargetMode="External"/><Relationship Id="rId7" Type="http://schemas.openxmlformats.org/officeDocument/2006/relationships/hyperlink" Target="https://catalog.towson.edu/search/?P=PHYS%20311" TargetMode="External"/><Relationship Id="rId2" Type="http://schemas.openxmlformats.org/officeDocument/2006/relationships/hyperlink" Target="https://www.towson.edu/fcsm/departments/mathematics/resources/documents/core_curriculum_requirements_checklist.pdf" TargetMode="External"/><Relationship Id="rId1" Type="http://schemas.openxmlformats.org/officeDocument/2006/relationships/hyperlink" Target="http://www.towson.edu/math/undergraduate_programs/core_curriculum_requirements_checklist.pdf" TargetMode="External"/><Relationship Id="rId6" Type="http://schemas.openxmlformats.org/officeDocument/2006/relationships/hyperlink" Target="https://catalog.towson.edu/search/?P=PHYS%20351" TargetMode="External"/><Relationship Id="rId5" Type="http://schemas.openxmlformats.org/officeDocument/2006/relationships/hyperlink" Target="https://catalog.towson.edu/search/?P=PHYS%20354" TargetMode="External"/><Relationship Id="rId4" Type="http://schemas.openxmlformats.org/officeDocument/2006/relationships/hyperlink" Target="https://catalog.towson.edu/search/?P=POSC%2045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towson.edu/fcsm/departments/mathematics/resources/documents/core_curriculum_requirements_checklist.pdf" TargetMode="External"/><Relationship Id="rId1" Type="http://schemas.openxmlformats.org/officeDocument/2006/relationships/hyperlink" Target="http://www.towson.edu/math/undergraduate_programs/core_curriculum_requirements_checklist.pdf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towson.edu/fcsm/departments/mathematics/resources/documents/core_curriculum_requirements_checklist.pdf" TargetMode="External"/><Relationship Id="rId1" Type="http://schemas.openxmlformats.org/officeDocument/2006/relationships/hyperlink" Target="http://www.towson.edu/math/undergraduate_programs/core_curriculum_requirements_checklist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owson.edu/fcsm/departments/mathematics/resources/documents/core_curriculum_requirements_checklist.pdf" TargetMode="External"/><Relationship Id="rId1" Type="http://schemas.openxmlformats.org/officeDocument/2006/relationships/hyperlink" Target="http://www.towson.edu/math/undergraduate_programs/core_curriculum_requirements_checklist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towson.edu/fcsm/departments/mathematics/resources/documents/core_curriculum_requirements_checklist.pdf" TargetMode="External"/><Relationship Id="rId1" Type="http://schemas.openxmlformats.org/officeDocument/2006/relationships/hyperlink" Target="http://www.towson.edu/math/undergraduate_programs/core_curriculum_requirements_checklist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owson.edu/fcsm/departments/mathematics/resources/documents/core_curriculum_requirements_checklist.pdf" TargetMode="External"/><Relationship Id="rId1" Type="http://schemas.openxmlformats.org/officeDocument/2006/relationships/hyperlink" Target="http://www.towson.edu/math/undergraduate_programs/core_curriculum_requirements_checklist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owson.edu/fcsm/departments/mathematics/resources/documents/core_curriculum_requirements_checklist.pdf" TargetMode="External"/><Relationship Id="rId1" Type="http://schemas.openxmlformats.org/officeDocument/2006/relationships/hyperlink" Target="http://www.towson.edu/math/undergraduate_programs/core_curriculum_requirements_checklis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V102"/>
  <sheetViews>
    <sheetView workbookViewId="0">
      <selection activeCell="C18" sqref="C18"/>
    </sheetView>
  </sheetViews>
  <sheetFormatPr defaultRowHeight="15" x14ac:dyDescent="0.25"/>
  <cols>
    <col min="3" max="3" width="14.42578125" customWidth="1"/>
    <col min="6" max="6" width="12.140625" customWidth="1"/>
    <col min="8" max="9" width="7.85546875" customWidth="1"/>
    <col min="10" max="10" width="12" customWidth="1"/>
    <col min="13" max="13" width="3.42578125" customWidth="1"/>
    <col min="14" max="14" width="12.42578125" customWidth="1"/>
    <col min="15" max="15" width="1.5703125" customWidth="1"/>
    <col min="16" max="16" width="12.140625" customWidth="1"/>
    <col min="18" max="18" width="2.42578125" customWidth="1"/>
    <col min="19" max="19" width="53.28515625" customWidth="1"/>
    <col min="20" max="20" width="3" customWidth="1"/>
    <col min="21" max="21" width="40.5703125" customWidth="1"/>
    <col min="27" max="27" width="16.85546875" hidden="1" customWidth="1"/>
    <col min="28" max="35" width="9.140625" hidden="1" customWidth="1"/>
    <col min="36" max="36" width="16.7109375" hidden="1" customWidth="1"/>
    <col min="37" max="41" width="9.140625" hidden="1" customWidth="1"/>
    <col min="42" max="42" width="10" hidden="1" customWidth="1"/>
  </cols>
  <sheetData>
    <row r="1" spans="1:74" s="6" customFormat="1" ht="18.75" x14ac:dyDescent="0.3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/>
      <c r="N1" s="3"/>
      <c r="O1" s="3"/>
      <c r="P1" s="3"/>
      <c r="Q1" s="4"/>
      <c r="R1" s="4"/>
      <c r="S1" s="4"/>
      <c r="T1" s="3"/>
      <c r="U1" s="3"/>
      <c r="V1"/>
      <c r="W1"/>
      <c r="X1"/>
      <c r="Y1"/>
      <c r="Z1"/>
      <c r="AA1" s="5"/>
      <c r="AB1" s="5"/>
      <c r="AC1" s="5"/>
      <c r="AD1" s="5"/>
      <c r="AE1" s="5"/>
      <c r="AF1" s="5"/>
      <c r="AG1" s="5"/>
      <c r="AH1" s="5"/>
      <c r="AI1"/>
      <c r="AJ1" s="5" t="s">
        <v>0</v>
      </c>
      <c r="AK1" s="5"/>
      <c r="AL1" s="5"/>
      <c r="AM1" s="5" t="s">
        <v>1</v>
      </c>
      <c r="AN1" s="5" t="s">
        <v>2</v>
      </c>
      <c r="AO1" s="5">
        <v>1</v>
      </c>
      <c r="AP1" s="5" t="s">
        <v>3</v>
      </c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</row>
    <row r="2" spans="1:74" s="6" customFormat="1" ht="18.75" x14ac:dyDescent="0.3">
      <c r="A2" s="1"/>
      <c r="B2" s="1"/>
      <c r="C2" s="1"/>
      <c r="D2" s="2" t="str">
        <f>CONCATENATE($J$4," ",$D$4,"'s"," DEGREE COMPLETION PLAN")</f>
        <v xml:space="preserve"> 's DEGREE COMPLETION PLAN</v>
      </c>
      <c r="E2" s="1"/>
      <c r="F2" s="1"/>
      <c r="G2" s="1"/>
      <c r="H2" s="1"/>
      <c r="I2" s="1"/>
      <c r="J2" s="1"/>
      <c r="K2" s="1"/>
      <c r="L2" s="1"/>
      <c r="M2"/>
      <c r="N2" s="7" t="s">
        <v>4</v>
      </c>
      <c r="O2" s="7"/>
      <c r="P2" s="7" t="s">
        <v>5</v>
      </c>
      <c r="Q2" s="8"/>
      <c r="R2" s="8"/>
      <c r="S2" s="7" t="s">
        <v>6</v>
      </c>
      <c r="T2" s="3"/>
      <c r="U2" s="3"/>
      <c r="V2"/>
      <c r="W2"/>
      <c r="X2"/>
      <c r="Y2"/>
      <c r="Z2"/>
      <c r="AA2" s="5"/>
      <c r="AB2" s="5"/>
      <c r="AC2" s="5"/>
      <c r="AD2" s="5"/>
      <c r="AE2" s="5"/>
      <c r="AF2" s="5"/>
      <c r="AG2" s="5"/>
      <c r="AH2" s="5"/>
      <c r="AI2"/>
      <c r="AJ2" s="5" t="s">
        <v>7</v>
      </c>
      <c r="AK2" s="5"/>
      <c r="AL2" s="5"/>
      <c r="AM2" s="5" t="s">
        <v>8</v>
      </c>
      <c r="AN2" s="5" t="s">
        <v>9</v>
      </c>
      <c r="AO2" s="5">
        <v>2</v>
      </c>
      <c r="AP2" s="5" t="s">
        <v>10</v>
      </c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</row>
    <row r="3" spans="1:74" s="6" customFormat="1" ht="18.75" x14ac:dyDescent="0.3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/>
      <c r="N3" s="3"/>
      <c r="O3" s="3"/>
      <c r="P3" s="3"/>
      <c r="Q3" s="4"/>
      <c r="R3" s="4"/>
      <c r="S3" s="4"/>
      <c r="T3" s="3"/>
      <c r="U3" s="3"/>
      <c r="V3"/>
      <c r="W3"/>
      <c r="X3"/>
      <c r="Y3"/>
      <c r="Z3"/>
      <c r="AA3" s="6" t="s">
        <v>563</v>
      </c>
      <c r="AB3" s="5"/>
      <c r="AC3" s="5"/>
      <c r="AD3" s="5"/>
      <c r="AE3" s="5"/>
      <c r="AF3" s="5"/>
      <c r="AG3" s="5"/>
      <c r="AH3" s="5"/>
      <c r="AI3"/>
      <c r="AJ3" s="5" t="s">
        <v>12</v>
      </c>
      <c r="AK3" s="5"/>
      <c r="AL3" s="5"/>
      <c r="AM3" s="5" t="s">
        <v>13</v>
      </c>
      <c r="AN3" s="5"/>
      <c r="AO3" s="5">
        <v>3</v>
      </c>
      <c r="AP3" s="5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</row>
    <row r="4" spans="1:74" s="6" customFormat="1" x14ac:dyDescent="0.25">
      <c r="A4" s="1"/>
      <c r="B4" s="1" t="s">
        <v>14</v>
      </c>
      <c r="C4" s="1"/>
      <c r="D4" s="136"/>
      <c r="E4" s="137"/>
      <c r="F4" s="137"/>
      <c r="G4" s="138" t="s">
        <v>15</v>
      </c>
      <c r="H4" s="139"/>
      <c r="I4" s="140"/>
      <c r="J4" s="137"/>
      <c r="K4" s="141"/>
      <c r="L4" s="9"/>
      <c r="M4"/>
      <c r="N4" s="10" t="s">
        <v>16</v>
      </c>
      <c r="O4" s="11"/>
      <c r="P4" s="10" t="s">
        <v>17</v>
      </c>
      <c r="Q4" s="12" t="s">
        <v>18</v>
      </c>
      <c r="R4" s="12"/>
      <c r="S4" s="13" t="s">
        <v>19</v>
      </c>
      <c r="T4" s="10"/>
      <c r="U4" s="10" t="s">
        <v>20</v>
      </c>
      <c r="V4"/>
      <c r="W4"/>
      <c r="X4"/>
      <c r="Y4"/>
      <c r="Z4"/>
      <c r="AA4" s="5" t="s">
        <v>11</v>
      </c>
      <c r="AB4" s="5"/>
      <c r="AC4" s="5"/>
      <c r="AD4" s="5"/>
      <c r="AE4" s="5"/>
      <c r="AF4" s="5"/>
      <c r="AG4" s="5"/>
      <c r="AH4" s="5"/>
      <c r="AI4"/>
      <c r="AJ4" s="5"/>
      <c r="AK4" s="5"/>
      <c r="AL4" s="5"/>
      <c r="AM4" s="5" t="s">
        <v>22</v>
      </c>
      <c r="AN4" s="5"/>
      <c r="AO4" s="5">
        <v>4</v>
      </c>
      <c r="AP4" s="5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</row>
    <row r="5" spans="1:74" s="6" customFormat="1" x14ac:dyDescent="0.25">
      <c r="A5" s="1"/>
      <c r="B5" s="1" t="s">
        <v>23</v>
      </c>
      <c r="C5" s="1"/>
      <c r="D5" s="136"/>
      <c r="E5" s="137"/>
      <c r="F5" s="141"/>
      <c r="G5" s="142" t="s">
        <v>24</v>
      </c>
      <c r="H5" s="143"/>
      <c r="I5" s="144"/>
      <c r="J5" s="145" t="s">
        <v>25</v>
      </c>
      <c r="K5" s="146"/>
      <c r="L5" s="9"/>
      <c r="M5"/>
      <c r="N5" s="14" t="s">
        <v>26</v>
      </c>
      <c r="O5" s="15"/>
      <c r="P5" s="14" t="s">
        <v>27</v>
      </c>
      <c r="Q5" s="16">
        <v>2</v>
      </c>
      <c r="R5" s="17"/>
      <c r="S5" s="14" t="s">
        <v>28</v>
      </c>
      <c r="T5" s="15"/>
      <c r="U5" s="18" t="s">
        <v>29</v>
      </c>
      <c r="V5"/>
      <c r="W5"/>
      <c r="X5"/>
      <c r="Y5"/>
      <c r="Z5"/>
      <c r="AA5" s="5" t="s">
        <v>21</v>
      </c>
      <c r="AB5" s="5"/>
      <c r="AC5" s="5"/>
      <c r="AD5" s="5"/>
      <c r="AE5" s="5"/>
      <c r="AF5" s="5"/>
      <c r="AG5" s="5"/>
      <c r="AH5" s="5"/>
      <c r="AI5"/>
      <c r="AJ5" s="5"/>
      <c r="AK5" s="5"/>
      <c r="AL5" s="5"/>
      <c r="AM5" s="5" t="s">
        <v>31</v>
      </c>
      <c r="AN5" s="5"/>
      <c r="AO5" s="5">
        <v>5</v>
      </c>
      <c r="AP5" s="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</row>
    <row r="6" spans="1:74" s="6" customFormat="1" x14ac:dyDescent="0.25">
      <c r="A6" s="1"/>
      <c r="B6" s="1" t="s">
        <v>32</v>
      </c>
      <c r="C6" s="1"/>
      <c r="D6" s="147" t="s">
        <v>33</v>
      </c>
      <c r="E6" s="143"/>
      <c r="F6" s="144"/>
      <c r="G6" s="148" t="s">
        <v>34</v>
      </c>
      <c r="H6" s="149"/>
      <c r="I6" s="150"/>
      <c r="J6" s="136"/>
      <c r="K6" s="141"/>
      <c r="L6" s="9"/>
      <c r="M6"/>
      <c r="N6" s="14" t="s">
        <v>35</v>
      </c>
      <c r="O6" s="15"/>
      <c r="P6" s="14" t="s">
        <v>36</v>
      </c>
      <c r="Q6" s="16">
        <v>3</v>
      </c>
      <c r="R6" s="17"/>
      <c r="S6" s="14" t="s">
        <v>37</v>
      </c>
      <c r="T6" s="15"/>
      <c r="U6" s="18" t="s">
        <v>38</v>
      </c>
      <c r="V6"/>
      <c r="W6"/>
      <c r="X6"/>
      <c r="Y6"/>
      <c r="Z6"/>
      <c r="AA6" s="5" t="s">
        <v>30</v>
      </c>
      <c r="AB6" s="5"/>
      <c r="AC6" s="5"/>
      <c r="AD6" s="5"/>
      <c r="AE6" s="5"/>
      <c r="AF6" s="5"/>
      <c r="AG6" s="5"/>
      <c r="AH6" s="5"/>
      <c r="AI6"/>
      <c r="AJ6" s="5"/>
      <c r="AK6" s="5"/>
      <c r="AL6" s="5"/>
      <c r="AM6" s="5" t="s">
        <v>40</v>
      </c>
      <c r="AN6" s="5"/>
      <c r="AO6" s="5"/>
      <c r="AP6" s="5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</row>
    <row r="7" spans="1:74" s="6" customFormat="1" x14ac:dyDescent="0.25">
      <c r="A7" s="1"/>
      <c r="B7" s="1" t="s">
        <v>41</v>
      </c>
      <c r="C7" s="1"/>
      <c r="D7" s="145" t="s">
        <v>25</v>
      </c>
      <c r="E7" s="151"/>
      <c r="F7" s="151"/>
      <c r="G7" s="151"/>
      <c r="H7" s="151"/>
      <c r="I7" s="151"/>
      <c r="J7" s="151"/>
      <c r="K7" s="146"/>
      <c r="L7" s="9"/>
      <c r="M7"/>
      <c r="N7" s="14" t="s">
        <v>35</v>
      </c>
      <c r="O7" s="15"/>
      <c r="P7" s="14" t="s">
        <v>42</v>
      </c>
      <c r="Q7" s="16">
        <v>4</v>
      </c>
      <c r="R7" s="17"/>
      <c r="S7" s="14" t="s">
        <v>43</v>
      </c>
      <c r="T7" s="15"/>
      <c r="U7" s="18" t="s">
        <v>44</v>
      </c>
      <c r="V7"/>
      <c r="W7"/>
      <c r="X7"/>
      <c r="Y7"/>
      <c r="Z7"/>
      <c r="AA7" s="5" t="s">
        <v>39</v>
      </c>
      <c r="AB7" s="5"/>
      <c r="AC7" s="5"/>
      <c r="AD7" s="5"/>
      <c r="AE7" s="5"/>
      <c r="AF7" s="5"/>
      <c r="AG7" s="5"/>
      <c r="AH7" s="5"/>
      <c r="AI7"/>
      <c r="AJ7" s="5"/>
      <c r="AK7" s="5"/>
      <c r="AL7" s="5"/>
      <c r="AM7" s="5" t="s">
        <v>45</v>
      </c>
      <c r="AN7" s="5"/>
      <c r="AO7" s="5"/>
      <c r="AP7" s="5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</row>
    <row r="8" spans="1:74" s="6" customFormat="1" x14ac:dyDescent="0.25">
      <c r="A8" s="1"/>
      <c r="B8" s="1" t="s">
        <v>46</v>
      </c>
      <c r="C8" s="1"/>
      <c r="D8" s="136"/>
      <c r="E8" s="137"/>
      <c r="F8" s="137"/>
      <c r="G8" s="137"/>
      <c r="H8" s="137"/>
      <c r="I8" s="137"/>
      <c r="J8" s="137"/>
      <c r="K8" s="141"/>
      <c r="L8" s="9"/>
      <c r="M8"/>
      <c r="N8" s="14" t="s">
        <v>47</v>
      </c>
      <c r="O8" s="15"/>
      <c r="P8" s="14" t="s">
        <v>48</v>
      </c>
      <c r="Q8" s="16">
        <v>4</v>
      </c>
      <c r="R8" s="17"/>
      <c r="S8" s="14" t="s">
        <v>49</v>
      </c>
      <c r="T8" s="15"/>
      <c r="U8" s="18" t="s">
        <v>50</v>
      </c>
      <c r="V8"/>
      <c r="W8"/>
      <c r="X8"/>
      <c r="Y8"/>
      <c r="Z8"/>
      <c r="AA8" s="5"/>
      <c r="AB8" s="5"/>
      <c r="AC8" s="5"/>
      <c r="AD8" s="5"/>
      <c r="AE8" s="5"/>
      <c r="AF8" s="5"/>
      <c r="AG8" s="5"/>
      <c r="AH8" s="5"/>
      <c r="AI8"/>
      <c r="AJ8" s="5"/>
      <c r="AK8" s="5"/>
      <c r="AL8" s="5"/>
      <c r="AM8" s="5" t="s">
        <v>51</v>
      </c>
      <c r="AN8" s="5"/>
      <c r="AO8" s="5"/>
      <c r="AP8" s="5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</row>
    <row r="9" spans="1:74" s="6" customForma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/>
      <c r="N9" s="14" t="s">
        <v>35</v>
      </c>
      <c r="O9" s="15"/>
      <c r="P9" s="14" t="s">
        <v>44</v>
      </c>
      <c r="Q9" s="16">
        <v>4</v>
      </c>
      <c r="R9" s="17"/>
      <c r="S9" s="14" t="s">
        <v>52</v>
      </c>
      <c r="T9" s="15"/>
      <c r="U9" s="18" t="s">
        <v>53</v>
      </c>
      <c r="V9"/>
      <c r="W9"/>
      <c r="X9"/>
      <c r="Y9"/>
      <c r="Z9"/>
      <c r="AA9" s="5"/>
      <c r="AB9" s="5"/>
      <c r="AC9" s="5"/>
      <c r="AD9" s="5"/>
      <c r="AE9" s="5"/>
      <c r="AF9" s="5"/>
      <c r="AG9" s="5"/>
      <c r="AH9" s="5"/>
      <c r="AI9"/>
      <c r="AJ9" s="5"/>
      <c r="AK9" s="5"/>
      <c r="AL9" s="5"/>
      <c r="AM9" s="5" t="s">
        <v>54</v>
      </c>
      <c r="AN9" s="5"/>
      <c r="AO9" s="5"/>
      <c r="AP9" s="5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</row>
    <row r="10" spans="1:74" s="6" customFormat="1" x14ac:dyDescent="0.25">
      <c r="A10" s="1"/>
      <c r="B10" s="1" t="s">
        <v>55</v>
      </c>
      <c r="C10" s="1"/>
      <c r="D10" s="19"/>
      <c r="E10" s="1"/>
      <c r="F10" s="1" t="s">
        <v>56</v>
      </c>
      <c r="G10" s="1"/>
      <c r="H10" s="1"/>
      <c r="I10" s="20">
        <v>0</v>
      </c>
      <c r="J10" s="1"/>
      <c r="K10" s="1"/>
      <c r="L10" s="1"/>
      <c r="M10"/>
      <c r="N10" s="14" t="s">
        <v>35</v>
      </c>
      <c r="O10" s="15"/>
      <c r="P10" s="14" t="s">
        <v>57</v>
      </c>
      <c r="Q10" s="16">
        <v>4</v>
      </c>
      <c r="R10" s="17"/>
      <c r="S10" s="14" t="s">
        <v>58</v>
      </c>
      <c r="T10" s="15"/>
      <c r="U10" s="18" t="s">
        <v>44</v>
      </c>
      <c r="V10"/>
      <c r="W10"/>
      <c r="X10"/>
      <c r="Y10"/>
      <c r="Z10"/>
      <c r="AA10" s="5"/>
      <c r="AB10" s="5"/>
      <c r="AC10" s="5"/>
      <c r="AD10" s="5"/>
      <c r="AE10" s="5"/>
      <c r="AF10" s="5"/>
      <c r="AG10" s="5"/>
      <c r="AH10" s="5"/>
      <c r="AI10"/>
      <c r="AJ10" s="5"/>
      <c r="AK10" s="5"/>
      <c r="AL10" s="5"/>
      <c r="AM10" s="5" t="s">
        <v>59</v>
      </c>
      <c r="AN10" s="5"/>
      <c r="AO10" s="5"/>
      <c r="AP10" s="5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</row>
    <row r="11" spans="1:74" s="6" customForma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/>
      <c r="N11" s="14" t="s">
        <v>35</v>
      </c>
      <c r="O11" s="15"/>
      <c r="P11" s="14" t="s">
        <v>60</v>
      </c>
      <c r="Q11" s="16">
        <v>4</v>
      </c>
      <c r="R11" s="17"/>
      <c r="S11" s="14" t="s">
        <v>61</v>
      </c>
      <c r="T11" s="15"/>
      <c r="U11" s="18" t="s">
        <v>57</v>
      </c>
      <c r="V11"/>
      <c r="W11"/>
      <c r="X11"/>
      <c r="Y11"/>
      <c r="Z11"/>
      <c r="AA11" s="5" t="s">
        <v>62</v>
      </c>
      <c r="AB11" s="5"/>
      <c r="AC11" s="5"/>
      <c r="AD11" s="5" t="s">
        <v>63</v>
      </c>
      <c r="AE11" s="5"/>
      <c r="AF11" s="5"/>
      <c r="AG11" s="5"/>
      <c r="AH11" s="5"/>
      <c r="AI11"/>
      <c r="AJ11" s="5"/>
      <c r="AK11" s="5"/>
      <c r="AL11" s="5"/>
      <c r="AM11" s="5"/>
      <c r="AN11" s="5"/>
      <c r="AO11" s="5"/>
      <c r="AP11" s="5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</row>
    <row r="12" spans="1:74" s="6" customFormat="1" ht="15" customHeight="1" x14ac:dyDescent="0.25">
      <c r="A12" s="1"/>
      <c r="B12" s="1"/>
      <c r="C12" s="1" t="s">
        <v>64</v>
      </c>
      <c r="D12" s="1"/>
      <c r="E12" s="1"/>
      <c r="F12" s="19">
        <v>0</v>
      </c>
      <c r="G12" s="1"/>
      <c r="H12" s="1"/>
      <c r="I12" s="1"/>
      <c r="J12" s="1"/>
      <c r="K12" s="1"/>
      <c r="L12" s="1"/>
      <c r="M12"/>
      <c r="N12" s="14" t="s">
        <v>26</v>
      </c>
      <c r="O12" s="15"/>
      <c r="P12" s="14" t="s">
        <v>65</v>
      </c>
      <c r="Q12" s="16">
        <v>4</v>
      </c>
      <c r="R12" s="17"/>
      <c r="S12" s="14" t="s">
        <v>66</v>
      </c>
      <c r="T12" s="15"/>
      <c r="U12" s="18" t="s">
        <v>53</v>
      </c>
      <c r="V12"/>
      <c r="W12"/>
      <c r="X12"/>
      <c r="Y12"/>
      <c r="Z12"/>
      <c r="AA12" s="5" t="s">
        <v>67</v>
      </c>
      <c r="AB12" s="5"/>
      <c r="AC12" s="5"/>
      <c r="AD12" s="5"/>
      <c r="AE12" s="5"/>
      <c r="AF12" s="5" t="s">
        <v>68</v>
      </c>
      <c r="AG12" s="5"/>
      <c r="AH12" s="5"/>
      <c r="AI12"/>
      <c r="AJ12" s="5"/>
      <c r="AK12" s="5"/>
      <c r="AL12" s="5"/>
      <c r="AM12" s="5"/>
      <c r="AN12" s="5"/>
      <c r="AO12" s="5"/>
      <c r="AP12" s="5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</row>
    <row r="13" spans="1:74" s="6" customFormat="1" ht="15" customHeight="1" x14ac:dyDescent="0.25">
      <c r="A13" s="1"/>
      <c r="B13" s="1"/>
      <c r="C13" s="1" t="s">
        <v>69</v>
      </c>
      <c r="D13" s="1"/>
      <c r="E13" s="1"/>
      <c r="F13" s="19">
        <v>0</v>
      </c>
      <c r="G13" s="1"/>
      <c r="H13" s="1"/>
      <c r="I13" s="1"/>
      <c r="J13" s="1"/>
      <c r="K13" s="1"/>
      <c r="L13" s="1"/>
      <c r="M13"/>
      <c r="N13" s="14" t="s">
        <v>73</v>
      </c>
      <c r="O13" s="18"/>
      <c r="P13" s="23" t="s">
        <v>74</v>
      </c>
      <c r="Q13" s="24">
        <v>3</v>
      </c>
      <c r="R13" s="21"/>
      <c r="S13" s="23" t="s">
        <v>75</v>
      </c>
      <c r="T13" s="18"/>
      <c r="U13" s="25" t="s">
        <v>76</v>
      </c>
      <c r="V13"/>
      <c r="W13"/>
      <c r="X13"/>
      <c r="Y13"/>
      <c r="Z13"/>
      <c r="AA13" s="5" t="s">
        <v>70</v>
      </c>
      <c r="AB13" s="5"/>
      <c r="AC13" s="5"/>
      <c r="AD13" s="5"/>
      <c r="AE13" s="5"/>
      <c r="AF13" s="5" t="s">
        <v>71</v>
      </c>
      <c r="AG13" s="5"/>
      <c r="AH13" s="5"/>
      <c r="AI13"/>
      <c r="AJ13" s="5"/>
      <c r="AK13" s="5"/>
      <c r="AL13" s="5"/>
      <c r="AM13" s="5"/>
      <c r="AN13" s="5"/>
      <c r="AO13" s="5"/>
      <c r="AP13" s="5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</row>
    <row r="14" spans="1:74" s="6" customFormat="1" x14ac:dyDescent="0.25">
      <c r="A14" s="1"/>
      <c r="B14" s="1"/>
      <c r="C14" s="1" t="s">
        <v>72</v>
      </c>
      <c r="D14" s="1"/>
      <c r="E14" s="1"/>
      <c r="F14" s="22">
        <f>SUM(D27,G27,K27,D40,G40,K40,D52,G52,K52,D64,G64,K64,D76,G76,K76)</f>
        <v>0</v>
      </c>
      <c r="G14" s="1"/>
      <c r="H14" s="1"/>
      <c r="I14" s="1"/>
      <c r="J14" s="1"/>
      <c r="K14" s="1"/>
      <c r="L14" s="1"/>
      <c r="M14"/>
      <c r="N14" s="14" t="s">
        <v>26</v>
      </c>
      <c r="O14" s="15"/>
      <c r="P14" s="14" t="s">
        <v>80</v>
      </c>
      <c r="Q14" s="16">
        <v>4</v>
      </c>
      <c r="R14" s="17"/>
      <c r="S14" s="14" t="s">
        <v>81</v>
      </c>
      <c r="T14" s="15"/>
      <c r="U14" s="18" t="s">
        <v>57</v>
      </c>
      <c r="V14"/>
      <c r="W14"/>
      <c r="X14"/>
      <c r="Y14"/>
      <c r="Z14"/>
      <c r="AA14" s="5" t="s">
        <v>77</v>
      </c>
      <c r="AB14" s="5"/>
      <c r="AC14" s="5"/>
      <c r="AD14" s="5"/>
      <c r="AE14" s="5"/>
      <c r="AF14" s="5" t="s">
        <v>78</v>
      </c>
      <c r="AG14" s="5"/>
      <c r="AH14" s="5"/>
      <c r="AI14"/>
      <c r="AJ14" s="5"/>
      <c r="AK14" s="5"/>
      <c r="AL14" s="5"/>
      <c r="AM14" s="5"/>
      <c r="AN14" s="5"/>
      <c r="AO14" s="5"/>
      <c r="AP14" s="5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</row>
    <row r="15" spans="1:74" s="6" customFormat="1" ht="15" customHeight="1" x14ac:dyDescent="0.25">
      <c r="A15" s="1"/>
      <c r="B15" s="1"/>
      <c r="C15" s="1" t="s">
        <v>79</v>
      </c>
      <c r="D15" s="1"/>
      <c r="E15" s="1"/>
      <c r="F15" s="22">
        <f>SUM(I10,F12,F13,F14)</f>
        <v>0</v>
      </c>
      <c r="G15" s="1"/>
      <c r="H15" s="1"/>
      <c r="I15" s="1"/>
      <c r="J15" s="1"/>
      <c r="K15" s="1"/>
      <c r="L15" s="1"/>
      <c r="M15"/>
      <c r="N15" s="132" t="s">
        <v>47</v>
      </c>
      <c r="O15" s="119"/>
      <c r="P15" s="132" t="s">
        <v>83</v>
      </c>
      <c r="Q15" s="134">
        <v>3</v>
      </c>
      <c r="R15" s="119"/>
      <c r="S15" s="132" t="s">
        <v>84</v>
      </c>
      <c r="T15" s="116"/>
      <c r="U15" s="130" t="s">
        <v>583</v>
      </c>
      <c r="V15"/>
      <c r="W15"/>
      <c r="X15"/>
      <c r="Y15"/>
      <c r="Z15"/>
      <c r="AA15" s="5" t="s">
        <v>82</v>
      </c>
      <c r="AB15" s="5"/>
      <c r="AC15" s="5"/>
      <c r="AD15" s="5"/>
      <c r="AE15" s="5"/>
      <c r="AF15" s="5" t="s">
        <v>68</v>
      </c>
      <c r="AG15" s="5"/>
      <c r="AH15" s="5"/>
      <c r="AI15"/>
      <c r="AJ15" s="5"/>
      <c r="AK15" s="5"/>
      <c r="AL15" s="5"/>
      <c r="AM15" s="5"/>
      <c r="AN15" s="5"/>
      <c r="AO15" s="5"/>
      <c r="AP15" s="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</row>
    <row r="16" spans="1:74" s="6" customFormat="1" ht="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/>
      <c r="N16" s="133"/>
      <c r="O16" s="120"/>
      <c r="P16" s="133"/>
      <c r="Q16" s="135"/>
      <c r="R16" s="120"/>
      <c r="S16" s="133"/>
      <c r="T16" s="117"/>
      <c r="U16" s="131"/>
      <c r="V16"/>
      <c r="W16"/>
      <c r="X16"/>
      <c r="Y16"/>
      <c r="Z16"/>
      <c r="AA16" s="5" t="s">
        <v>85</v>
      </c>
      <c r="AB16" s="5"/>
      <c r="AC16" s="5"/>
      <c r="AD16" s="5"/>
      <c r="AE16" s="5"/>
      <c r="AF16" s="5" t="s">
        <v>86</v>
      </c>
      <c r="AG16" s="5"/>
      <c r="AH16" s="5"/>
      <c r="AI16"/>
      <c r="AJ16" s="5"/>
      <c r="AK16" s="5"/>
      <c r="AL16" s="5"/>
      <c r="AM16" s="5"/>
      <c r="AN16" s="5"/>
      <c r="AO16" s="5"/>
      <c r="AP16" s="5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</row>
    <row r="17" spans="1:74" s="6" customForma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/>
      <c r="N17" s="14" t="s">
        <v>26</v>
      </c>
      <c r="O17" s="15"/>
      <c r="P17" s="14" t="s">
        <v>90</v>
      </c>
      <c r="Q17" s="16">
        <v>4</v>
      </c>
      <c r="R17" s="17"/>
      <c r="S17" s="14" t="s">
        <v>91</v>
      </c>
      <c r="T17" s="15"/>
      <c r="U17" s="18" t="s">
        <v>582</v>
      </c>
      <c r="V17"/>
      <c r="W17"/>
      <c r="X17"/>
      <c r="Y17"/>
      <c r="Z17"/>
      <c r="AA17" s="5" t="s">
        <v>87</v>
      </c>
      <c r="AB17" s="5"/>
      <c r="AC17" s="5"/>
      <c r="AD17" s="5"/>
      <c r="AE17" s="5"/>
      <c r="AF17" s="5" t="s">
        <v>88</v>
      </c>
      <c r="AG17" s="5"/>
      <c r="AH17" s="5"/>
      <c r="AI17"/>
      <c r="AJ17" s="5"/>
      <c r="AK17" s="5"/>
      <c r="AL17" s="5"/>
      <c r="AM17" s="5"/>
      <c r="AN17" s="5"/>
      <c r="AO17" s="5"/>
      <c r="AP17" s="5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</row>
    <row r="18" spans="1:74" s="6" customFormat="1" x14ac:dyDescent="0.25">
      <c r="A18" s="1"/>
      <c r="B18" s="1"/>
      <c r="C18" s="19"/>
      <c r="D18" s="9"/>
      <c r="E18" s="1"/>
      <c r="F18" s="19" t="s">
        <v>89</v>
      </c>
      <c r="G18" s="9"/>
      <c r="H18" s="1"/>
      <c r="I18" s="1"/>
      <c r="J18" s="19" t="s">
        <v>89</v>
      </c>
      <c r="K18" s="9"/>
      <c r="L18" s="1"/>
      <c r="M18"/>
      <c r="N18" s="118" t="s">
        <v>95</v>
      </c>
      <c r="O18" s="15"/>
      <c r="P18" s="118" t="s">
        <v>96</v>
      </c>
      <c r="Q18" s="28">
        <v>3</v>
      </c>
      <c r="R18" s="17"/>
      <c r="S18" s="33" t="s">
        <v>97</v>
      </c>
      <c r="T18" s="115"/>
      <c r="U18" s="34" t="s">
        <v>57</v>
      </c>
      <c r="V18"/>
      <c r="W18"/>
      <c r="X18"/>
      <c r="Y18"/>
      <c r="Z18"/>
      <c r="AA18" s="5" t="s">
        <v>92</v>
      </c>
      <c r="AB18" s="5"/>
      <c r="AC18" s="5"/>
      <c r="AD18" s="5"/>
      <c r="AE18" s="5"/>
      <c r="AF18" s="5" t="s">
        <v>93</v>
      </c>
      <c r="AG18" s="5"/>
      <c r="AH18" s="5"/>
      <c r="AI18"/>
      <c r="AJ18" s="5"/>
      <c r="AK18" s="5"/>
      <c r="AL18" s="5"/>
      <c r="AM18" s="5"/>
      <c r="AN18" s="5"/>
      <c r="AO18" s="5"/>
      <c r="AP18" s="5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</row>
    <row r="19" spans="1:74" s="6" customFormat="1" x14ac:dyDescent="0.25">
      <c r="A19" s="1"/>
      <c r="B19" s="1"/>
      <c r="C19" s="1" t="s">
        <v>94</v>
      </c>
      <c r="D19" s="1" t="s">
        <v>18</v>
      </c>
      <c r="E19" s="1"/>
      <c r="F19" s="1" t="s">
        <v>94</v>
      </c>
      <c r="G19" s="1" t="s">
        <v>18</v>
      </c>
      <c r="H19" s="1"/>
      <c r="I19" s="1"/>
      <c r="J19" s="1" t="s">
        <v>94</v>
      </c>
      <c r="K19" s="1" t="s">
        <v>18</v>
      </c>
      <c r="L19" s="1"/>
      <c r="M19"/>
      <c r="N19" s="14" t="s">
        <v>35</v>
      </c>
      <c r="O19" s="115"/>
      <c r="P19" s="14" t="s">
        <v>102</v>
      </c>
      <c r="Q19" s="16">
        <v>4</v>
      </c>
      <c r="R19" s="115"/>
      <c r="S19" s="14" t="s">
        <v>103</v>
      </c>
      <c r="T19" s="115"/>
      <c r="U19" s="18" t="s">
        <v>57</v>
      </c>
      <c r="V19"/>
      <c r="W19"/>
      <c r="X19"/>
      <c r="Y19"/>
      <c r="Z19"/>
      <c r="AA19" s="5" t="s">
        <v>98</v>
      </c>
      <c r="AB19" s="5"/>
      <c r="AC19" s="5"/>
      <c r="AD19" s="5"/>
      <c r="AE19" s="5"/>
      <c r="AF19" s="5" t="s">
        <v>99</v>
      </c>
      <c r="AG19" s="5"/>
      <c r="AH19" s="5"/>
      <c r="AI19"/>
      <c r="AJ19" s="5"/>
      <c r="AK19" s="5"/>
      <c r="AL19" s="5"/>
      <c r="AM19" s="5"/>
      <c r="AN19" s="5"/>
      <c r="AO19" s="5"/>
      <c r="AP19" s="5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</row>
    <row r="20" spans="1:74" s="6" customFormat="1" x14ac:dyDescent="0.25">
      <c r="A20" s="1"/>
      <c r="B20" s="1"/>
      <c r="C20" s="19"/>
      <c r="D20" s="20"/>
      <c r="E20" s="1"/>
      <c r="F20" s="19"/>
      <c r="G20" s="20"/>
      <c r="H20" s="1"/>
      <c r="I20" s="1"/>
      <c r="J20" s="19"/>
      <c r="K20" s="20"/>
      <c r="L20" s="1"/>
      <c r="M20"/>
      <c r="N20" s="14" t="s">
        <v>35</v>
      </c>
      <c r="O20" s="15"/>
      <c r="P20" s="14" t="s">
        <v>106</v>
      </c>
      <c r="Q20" s="16">
        <v>4</v>
      </c>
      <c r="R20" s="17"/>
      <c r="S20" s="14" t="s">
        <v>107</v>
      </c>
      <c r="T20" s="15"/>
      <c r="U20" s="18" t="s">
        <v>108</v>
      </c>
      <c r="V20"/>
      <c r="W20"/>
      <c r="X20"/>
      <c r="Y20"/>
      <c r="Z20"/>
      <c r="AA20" s="5" t="s">
        <v>100</v>
      </c>
      <c r="AB20" s="5"/>
      <c r="AC20" s="5"/>
      <c r="AD20" s="5"/>
      <c r="AE20" s="5"/>
      <c r="AF20" s="5" t="s">
        <v>101</v>
      </c>
      <c r="AG20" s="5"/>
      <c r="AH20" s="5"/>
      <c r="AI20"/>
      <c r="AJ20" s="5"/>
      <c r="AK20" s="5"/>
      <c r="AL20" s="5"/>
      <c r="AM20" s="5"/>
      <c r="AN20" s="5"/>
      <c r="AO20" s="5"/>
      <c r="AP20" s="5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</row>
    <row r="21" spans="1:74" s="6" customFormat="1" x14ac:dyDescent="0.25">
      <c r="A21" s="1"/>
      <c r="B21" s="1"/>
      <c r="C21" s="19"/>
      <c r="D21" s="20"/>
      <c r="E21" s="1"/>
      <c r="F21" s="19"/>
      <c r="G21" s="20"/>
      <c r="H21" s="1"/>
      <c r="I21" s="1"/>
      <c r="J21" s="19"/>
      <c r="K21" s="20"/>
      <c r="L21" s="1"/>
      <c r="M21"/>
      <c r="N21" s="14" t="s">
        <v>47</v>
      </c>
      <c r="O21" s="15"/>
      <c r="P21" s="14" t="s">
        <v>111</v>
      </c>
      <c r="Q21" s="16">
        <v>3</v>
      </c>
      <c r="R21" s="17"/>
      <c r="S21" s="14" t="s">
        <v>112</v>
      </c>
      <c r="T21" s="15"/>
      <c r="U21" s="18" t="s">
        <v>106</v>
      </c>
      <c r="V21"/>
      <c r="W21"/>
      <c r="X21"/>
      <c r="Y21"/>
      <c r="Z21"/>
      <c r="AA21" s="5" t="s">
        <v>104</v>
      </c>
      <c r="AB21" s="5"/>
      <c r="AC21" s="5"/>
      <c r="AD21" s="5"/>
      <c r="AE21" s="5"/>
      <c r="AF21" s="5" t="s">
        <v>105</v>
      </c>
      <c r="AG21" s="5"/>
      <c r="AH21" s="5"/>
      <c r="AI21"/>
      <c r="AJ21" s="5"/>
      <c r="AK21" s="5"/>
      <c r="AL21" s="5"/>
      <c r="AM21" s="5"/>
      <c r="AN21" s="5"/>
      <c r="AO21" s="5"/>
      <c r="AP21" s="5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</row>
    <row r="22" spans="1:74" s="6" customFormat="1" ht="15" customHeight="1" x14ac:dyDescent="0.25">
      <c r="A22" s="1"/>
      <c r="B22" s="1"/>
      <c r="C22" s="19"/>
      <c r="D22" s="20"/>
      <c r="E22" s="1"/>
      <c r="F22" s="19"/>
      <c r="G22" s="20"/>
      <c r="H22" s="1"/>
      <c r="I22" s="1"/>
      <c r="J22" s="19"/>
      <c r="K22" s="20"/>
      <c r="L22" s="9"/>
      <c r="M22"/>
      <c r="N22" s="14" t="s">
        <v>47</v>
      </c>
      <c r="O22" s="15"/>
      <c r="P22" s="14" t="s">
        <v>115</v>
      </c>
      <c r="Q22" s="16">
        <v>4</v>
      </c>
      <c r="R22" s="17"/>
      <c r="S22" s="14" t="s">
        <v>116</v>
      </c>
      <c r="T22" s="15"/>
      <c r="U22" s="18" t="s">
        <v>581</v>
      </c>
      <c r="V22"/>
      <c r="W22"/>
      <c r="X22"/>
      <c r="Y22"/>
      <c r="Z22"/>
      <c r="AA22" s="5" t="s">
        <v>109</v>
      </c>
      <c r="AB22" s="5"/>
      <c r="AC22" s="5"/>
      <c r="AD22" s="5"/>
      <c r="AE22" s="5"/>
      <c r="AF22" s="5" t="s">
        <v>110</v>
      </c>
      <c r="AG22" s="5"/>
      <c r="AH22" s="5"/>
      <c r="AI22"/>
      <c r="AJ22" s="5"/>
      <c r="AK22" s="5"/>
      <c r="AL22" s="5"/>
      <c r="AM22" s="5"/>
      <c r="AN22" s="5"/>
      <c r="AO22" s="5"/>
      <c r="AP22" s="5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</row>
    <row r="23" spans="1:74" s="6" customFormat="1" x14ac:dyDescent="0.25">
      <c r="A23" s="1"/>
      <c r="B23" s="1"/>
      <c r="C23" s="19"/>
      <c r="D23" s="20"/>
      <c r="E23" s="9"/>
      <c r="F23" s="19"/>
      <c r="G23" s="20"/>
      <c r="H23" s="9"/>
      <c r="I23" s="9"/>
      <c r="J23" s="19"/>
      <c r="K23" s="20"/>
      <c r="L23" s="1"/>
      <c r="M23"/>
      <c r="N23" s="132" t="s">
        <v>26</v>
      </c>
      <c r="O23" s="128"/>
      <c r="P23" s="132" t="s">
        <v>121</v>
      </c>
      <c r="Q23" s="134">
        <v>3</v>
      </c>
      <c r="R23" s="128"/>
      <c r="S23" s="132" t="s">
        <v>122</v>
      </c>
      <c r="T23" s="128"/>
      <c r="U23" s="126" t="s">
        <v>562</v>
      </c>
      <c r="V23"/>
      <c r="W23"/>
      <c r="X23"/>
      <c r="Y23"/>
      <c r="Z23"/>
      <c r="AA23" s="5" t="s">
        <v>113</v>
      </c>
      <c r="AB23" s="5"/>
      <c r="AC23" s="5"/>
      <c r="AD23" s="5"/>
      <c r="AE23" s="5"/>
      <c r="AF23" s="5" t="s">
        <v>114</v>
      </c>
      <c r="AG23" s="5"/>
      <c r="AH23" s="5"/>
      <c r="AI23"/>
      <c r="AJ23" s="5"/>
      <c r="AK23" s="5"/>
      <c r="AL23" s="5"/>
      <c r="AM23" s="5"/>
      <c r="AN23" s="5"/>
      <c r="AO23" s="5"/>
      <c r="AP23" s="5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</row>
    <row r="24" spans="1:74" s="6" customFormat="1" x14ac:dyDescent="0.25">
      <c r="A24" s="1"/>
      <c r="B24" s="1"/>
      <c r="C24" s="19"/>
      <c r="D24" s="20"/>
      <c r="E24" s="1"/>
      <c r="F24" s="19"/>
      <c r="G24" s="20"/>
      <c r="H24" s="1"/>
      <c r="I24" s="1"/>
      <c r="J24" s="19"/>
      <c r="K24" s="20"/>
      <c r="L24" s="9"/>
      <c r="M24"/>
      <c r="N24" s="133"/>
      <c r="O24" s="129"/>
      <c r="P24" s="133"/>
      <c r="Q24" s="135"/>
      <c r="R24" s="129"/>
      <c r="S24" s="133"/>
      <c r="T24" s="129"/>
      <c r="U24" s="127"/>
      <c r="V24"/>
      <c r="W24"/>
      <c r="X24"/>
      <c r="Y24"/>
      <c r="Z24"/>
      <c r="AA24" s="5" t="s">
        <v>117</v>
      </c>
      <c r="AB24" s="5"/>
      <c r="AC24" s="5"/>
      <c r="AD24" s="5"/>
      <c r="AE24" s="5"/>
      <c r="AF24" s="5"/>
      <c r="AG24" s="5"/>
      <c r="AH24" s="5"/>
      <c r="AI24"/>
      <c r="AJ24" s="5"/>
      <c r="AK24" s="5"/>
      <c r="AL24" s="5"/>
      <c r="AM24" s="5"/>
      <c r="AN24" s="5"/>
      <c r="AO24" s="5"/>
      <c r="AP24" s="5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</row>
    <row r="25" spans="1:74" s="6" customFormat="1" x14ac:dyDescent="0.25">
      <c r="A25" s="1"/>
      <c r="B25" s="1"/>
      <c r="C25" s="19"/>
      <c r="D25" s="20"/>
      <c r="E25" s="9"/>
      <c r="F25" s="19"/>
      <c r="G25" s="20"/>
      <c r="H25" s="9"/>
      <c r="I25" s="9"/>
      <c r="J25" s="19"/>
      <c r="K25" s="20"/>
      <c r="L25" s="9"/>
      <c r="M25"/>
      <c r="N25" s="14" t="s">
        <v>47</v>
      </c>
      <c r="O25" s="15"/>
      <c r="P25" s="14" t="s">
        <v>124</v>
      </c>
      <c r="Q25" s="16">
        <v>4</v>
      </c>
      <c r="R25" s="17"/>
      <c r="S25" s="14" t="s">
        <v>125</v>
      </c>
      <c r="T25" s="15"/>
      <c r="U25" s="18" t="s">
        <v>126</v>
      </c>
      <c r="V25"/>
      <c r="W25"/>
      <c r="X25"/>
      <c r="Y25"/>
      <c r="Z25"/>
      <c r="AA25" s="5" t="s">
        <v>118</v>
      </c>
      <c r="AB25" s="5"/>
      <c r="AC25" s="5"/>
      <c r="AD25" s="5"/>
      <c r="AE25" s="5"/>
      <c r="AF25" s="5"/>
      <c r="AG25" s="5"/>
      <c r="AH25" s="5"/>
      <c r="AI25"/>
      <c r="AJ25" s="5"/>
      <c r="AK25" s="5"/>
      <c r="AL25" s="5"/>
      <c r="AM25" s="5"/>
      <c r="AN25" s="5"/>
      <c r="AO25" s="5"/>
      <c r="AP25" s="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</row>
    <row r="26" spans="1:74" s="6" customFormat="1" x14ac:dyDescent="0.25">
      <c r="A26" s="1"/>
      <c r="B26" s="1"/>
      <c r="C26" s="19"/>
      <c r="D26" s="20"/>
      <c r="E26" s="9"/>
      <c r="F26" s="19"/>
      <c r="G26" s="20"/>
      <c r="H26" s="9"/>
      <c r="I26" s="9"/>
      <c r="J26" s="19"/>
      <c r="K26" s="20"/>
      <c r="L26" s="9"/>
      <c r="M26"/>
      <c r="N26" s="14" t="s">
        <v>47</v>
      </c>
      <c r="O26" s="15"/>
      <c r="P26" s="14" t="s">
        <v>128</v>
      </c>
      <c r="Q26" s="16">
        <v>4</v>
      </c>
      <c r="R26" s="17"/>
      <c r="S26" s="14" t="s">
        <v>129</v>
      </c>
      <c r="T26" s="15"/>
      <c r="U26" s="18" t="s">
        <v>130</v>
      </c>
      <c r="V26"/>
      <c r="W26"/>
      <c r="X26"/>
      <c r="Y26"/>
      <c r="Z26"/>
      <c r="AA26" s="5" t="s">
        <v>119</v>
      </c>
      <c r="AB26" s="5"/>
      <c r="AC26" s="5"/>
      <c r="AD26" s="5"/>
      <c r="AE26" s="5"/>
      <c r="AF26" s="5"/>
      <c r="AG26" s="5"/>
      <c r="AH26" s="5"/>
      <c r="AI26"/>
      <c r="AJ26" s="5"/>
      <c r="AK26" s="5"/>
      <c r="AL26" s="5"/>
      <c r="AM26" s="5"/>
      <c r="AN26" s="5"/>
      <c r="AO26" s="5"/>
      <c r="AP26" s="5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</row>
    <row r="27" spans="1:74" s="6" customFormat="1" x14ac:dyDescent="0.25">
      <c r="A27" s="1"/>
      <c r="B27" s="1"/>
      <c r="C27" s="26" t="s">
        <v>120</v>
      </c>
      <c r="D27" s="22">
        <f>SUM(D20:D26)</f>
        <v>0</v>
      </c>
      <c r="E27" s="9"/>
      <c r="F27" s="26" t="s">
        <v>120</v>
      </c>
      <c r="G27" s="22">
        <f>SUM(G20:G26)</f>
        <v>0</v>
      </c>
      <c r="H27" s="9"/>
      <c r="I27" s="9"/>
      <c r="J27" s="26" t="s">
        <v>120</v>
      </c>
      <c r="K27" s="22">
        <f>SUM(K20:K26)</f>
        <v>0</v>
      </c>
      <c r="L27" s="9"/>
      <c r="M27"/>
      <c r="N27" s="14" t="s">
        <v>35</v>
      </c>
      <c r="O27" s="15"/>
      <c r="P27" s="14" t="s">
        <v>132</v>
      </c>
      <c r="Q27" s="16">
        <v>3</v>
      </c>
      <c r="R27" s="17"/>
      <c r="S27" s="14" t="s">
        <v>133</v>
      </c>
      <c r="T27" s="15"/>
      <c r="U27" s="18" t="s">
        <v>57</v>
      </c>
      <c r="V27"/>
      <c r="W27"/>
      <c r="X27"/>
      <c r="Y27"/>
      <c r="Z27"/>
      <c r="AA27" s="5" t="s">
        <v>123</v>
      </c>
      <c r="AB27" s="5"/>
      <c r="AC27" s="5"/>
      <c r="AD27" s="5"/>
      <c r="AE27" s="5"/>
      <c r="AF27" s="5"/>
      <c r="AG27" s="5"/>
      <c r="AH27" s="5"/>
      <c r="AI27"/>
      <c r="AJ27" s="5"/>
      <c r="AK27" s="5"/>
      <c r="AL27" s="5"/>
      <c r="AM27" s="5"/>
      <c r="AN27" s="5"/>
      <c r="AO27" s="5"/>
      <c r="AP27" s="5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</row>
    <row r="28" spans="1:74" s="6" customFormat="1" x14ac:dyDescent="0.25">
      <c r="A28" s="1"/>
      <c r="B28" s="1"/>
      <c r="C28" s="1"/>
      <c r="D28" s="1"/>
      <c r="E28" s="9"/>
      <c r="F28" s="1"/>
      <c r="G28" s="1"/>
      <c r="H28" s="9"/>
      <c r="I28" s="9"/>
      <c r="J28" s="1"/>
      <c r="K28" s="1"/>
      <c r="L28" s="9"/>
      <c r="M28"/>
      <c r="N28" s="14" t="s">
        <v>26</v>
      </c>
      <c r="O28" s="15"/>
      <c r="P28" s="14" t="s">
        <v>135</v>
      </c>
      <c r="Q28" s="16">
        <v>3</v>
      </c>
      <c r="R28" s="17"/>
      <c r="S28" s="14" t="s">
        <v>136</v>
      </c>
      <c r="T28" s="15"/>
      <c r="U28" s="18" t="s">
        <v>137</v>
      </c>
      <c r="V28"/>
      <c r="W28"/>
      <c r="X28"/>
      <c r="Y28"/>
      <c r="Z28"/>
      <c r="AA28" s="5" t="s">
        <v>127</v>
      </c>
      <c r="AB28" s="5"/>
      <c r="AC28" s="5"/>
      <c r="AD28" s="5"/>
      <c r="AE28" s="5"/>
      <c r="AF28" s="5"/>
      <c r="AG28" s="5"/>
      <c r="AH28" s="5"/>
      <c r="AI28"/>
      <c r="AJ28" s="5"/>
      <c r="AK28" s="5"/>
      <c r="AL28" s="5"/>
      <c r="AM28" s="5"/>
      <c r="AN28" s="5"/>
      <c r="AO28" s="5"/>
      <c r="AP28" s="5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</row>
    <row r="29" spans="1:74" s="6" customFormat="1" x14ac:dyDescent="0.25">
      <c r="A29" s="1"/>
      <c r="B29" s="1"/>
      <c r="C29" s="1"/>
      <c r="D29" s="1"/>
      <c r="E29" s="9"/>
      <c r="F29" s="1"/>
      <c r="G29" s="1"/>
      <c r="H29" s="9"/>
      <c r="I29" s="9"/>
      <c r="J29" s="1"/>
      <c r="K29" s="1"/>
      <c r="L29" s="9"/>
      <c r="M29"/>
      <c r="N29" s="14" t="s">
        <v>180</v>
      </c>
      <c r="O29" s="15"/>
      <c r="P29" s="14" t="s">
        <v>491</v>
      </c>
      <c r="Q29" s="16">
        <v>3</v>
      </c>
      <c r="R29" s="17"/>
      <c r="S29" s="14" t="s">
        <v>560</v>
      </c>
      <c r="T29" s="15"/>
      <c r="U29" s="18" t="s">
        <v>561</v>
      </c>
      <c r="V29"/>
      <c r="W29"/>
      <c r="X29"/>
      <c r="Y29"/>
      <c r="Z29"/>
      <c r="AA29" s="5" t="s">
        <v>131</v>
      </c>
      <c r="AB29" s="5"/>
      <c r="AC29" s="5"/>
      <c r="AD29" s="5"/>
      <c r="AE29" s="5"/>
      <c r="AF29" s="5"/>
      <c r="AG29" s="5"/>
      <c r="AH29" s="5"/>
      <c r="AI29"/>
      <c r="AJ29" s="5"/>
      <c r="AK29" s="5"/>
      <c r="AL29" s="5"/>
      <c r="AM29" s="5"/>
      <c r="AN29" s="5"/>
      <c r="AO29" s="5"/>
      <c r="AP29" s="5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</row>
    <row r="30" spans="1:74" s="6" customFormat="1" x14ac:dyDescent="0.25">
      <c r="A30" s="1"/>
      <c r="B30" s="1"/>
      <c r="C30" s="19" t="s">
        <v>89</v>
      </c>
      <c r="D30" s="9"/>
      <c r="E30" s="9"/>
      <c r="F30" s="19" t="s">
        <v>89</v>
      </c>
      <c r="G30" s="9"/>
      <c r="H30" s="9"/>
      <c r="I30" s="9"/>
      <c r="J30" s="19" t="s">
        <v>89</v>
      </c>
      <c r="K30" s="9"/>
      <c r="L30" s="9"/>
      <c r="M30"/>
      <c r="N30" s="14" t="s">
        <v>73</v>
      </c>
      <c r="O30" s="15"/>
      <c r="P30" s="14" t="s">
        <v>139</v>
      </c>
      <c r="Q30" s="16">
        <v>3</v>
      </c>
      <c r="R30" s="17"/>
      <c r="S30" s="14" t="s">
        <v>140</v>
      </c>
      <c r="T30" s="15"/>
      <c r="U30" s="18" t="s">
        <v>130</v>
      </c>
      <c r="V30"/>
      <c r="W30"/>
      <c r="X30"/>
      <c r="Y30"/>
      <c r="Z30"/>
      <c r="AA30" s="5" t="s">
        <v>134</v>
      </c>
      <c r="AB30" s="5"/>
      <c r="AC30" s="5"/>
      <c r="AD30" s="5"/>
      <c r="AE30" s="5"/>
      <c r="AF30" s="5"/>
      <c r="AG30" s="5"/>
      <c r="AH30" s="5"/>
      <c r="AI30"/>
      <c r="AJ30" s="5"/>
      <c r="AK30" s="5"/>
      <c r="AL30" s="5"/>
      <c r="AM30" s="5"/>
      <c r="AN30" s="5"/>
      <c r="AO30" s="5"/>
      <c r="AP30" s="5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 s="6" customFormat="1" x14ac:dyDescent="0.25">
      <c r="A31" s="1"/>
      <c r="B31" s="1"/>
      <c r="C31" s="1" t="s">
        <v>94</v>
      </c>
      <c r="D31" s="1" t="s">
        <v>18</v>
      </c>
      <c r="E31" s="9"/>
      <c r="F31" s="1" t="s">
        <v>94</v>
      </c>
      <c r="G31" s="1" t="s">
        <v>18</v>
      </c>
      <c r="H31" s="9"/>
      <c r="I31" s="9"/>
      <c r="J31" s="1" t="s">
        <v>94</v>
      </c>
      <c r="K31" s="1" t="s">
        <v>18</v>
      </c>
      <c r="L31" s="9"/>
      <c r="M31"/>
      <c r="N31" s="109" t="s">
        <v>73</v>
      </c>
      <c r="O31" s="110"/>
      <c r="P31" s="34" t="s">
        <v>222</v>
      </c>
      <c r="Q31" s="28">
        <v>3</v>
      </c>
      <c r="R31" s="29"/>
      <c r="S31" s="30" t="s">
        <v>223</v>
      </c>
      <c r="T31" s="27"/>
      <c r="U31" s="34" t="s">
        <v>224</v>
      </c>
      <c r="V31"/>
      <c r="W31"/>
      <c r="X31"/>
      <c r="Y31"/>
      <c r="Z31"/>
      <c r="AA31" s="5" t="s">
        <v>138</v>
      </c>
      <c r="AB31" s="5"/>
      <c r="AC31" s="5"/>
      <c r="AD31" s="5"/>
      <c r="AE31" s="5"/>
      <c r="AF31" s="5"/>
      <c r="AG31" s="5"/>
      <c r="AH31" s="5"/>
      <c r="AI31"/>
      <c r="AJ31" s="5"/>
      <c r="AK31" s="5"/>
      <c r="AL31" s="5"/>
      <c r="AM31" s="5"/>
      <c r="AN31" s="5"/>
      <c r="AO31" s="5"/>
      <c r="AP31" s="5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 s="6" customFormat="1" x14ac:dyDescent="0.25">
      <c r="A32" s="1"/>
      <c r="B32" s="1"/>
      <c r="C32" s="19"/>
      <c r="D32" s="20"/>
      <c r="E32" s="9"/>
      <c r="F32" s="19"/>
      <c r="G32" s="20"/>
      <c r="H32" s="9"/>
      <c r="I32" s="9"/>
      <c r="J32" s="19"/>
      <c r="K32" s="20"/>
      <c r="L32" s="1"/>
      <c r="M32"/>
      <c r="N32" s="155" t="s">
        <v>26</v>
      </c>
      <c r="O32" s="153"/>
      <c r="P32" s="155" t="s">
        <v>225</v>
      </c>
      <c r="Q32" s="134">
        <v>3</v>
      </c>
      <c r="R32" s="153"/>
      <c r="S32" s="155" t="s">
        <v>226</v>
      </c>
      <c r="T32" s="153"/>
      <c r="U32" s="157" t="s">
        <v>577</v>
      </c>
      <c r="V32"/>
      <c r="W32"/>
      <c r="X32"/>
      <c r="Y32"/>
      <c r="Z32"/>
      <c r="AA32" s="5" t="s">
        <v>141</v>
      </c>
      <c r="AB32" s="5"/>
      <c r="AC32" s="5"/>
      <c r="AD32" s="5"/>
      <c r="AE32" s="5"/>
      <c r="AF32" s="5"/>
      <c r="AG32" s="5"/>
      <c r="AH32" s="5"/>
      <c r="AI32"/>
      <c r="AJ32" s="5"/>
      <c r="AK32" s="5"/>
      <c r="AL32" s="5"/>
      <c r="AM32" s="5"/>
      <c r="AN32" s="5"/>
      <c r="AO32" s="5"/>
      <c r="AP32" s="5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 s="6" customFormat="1" x14ac:dyDescent="0.25">
      <c r="A33" s="1"/>
      <c r="B33" s="1"/>
      <c r="C33" s="19"/>
      <c r="D33" s="20"/>
      <c r="E33" s="1"/>
      <c r="F33" s="19"/>
      <c r="G33" s="20"/>
      <c r="H33" s="1"/>
      <c r="I33" s="1"/>
      <c r="J33" s="19"/>
      <c r="K33" s="20"/>
      <c r="L33" s="1"/>
      <c r="M33"/>
      <c r="N33" s="168"/>
      <c r="O33" s="154"/>
      <c r="P33" s="156"/>
      <c r="Q33" s="152"/>
      <c r="R33" s="154"/>
      <c r="S33" s="156"/>
      <c r="T33" s="154"/>
      <c r="U33" s="158"/>
      <c r="V33"/>
      <c r="W33"/>
      <c r="X33"/>
      <c r="Y33"/>
      <c r="Z33"/>
      <c r="AA33" s="5" t="s">
        <v>143</v>
      </c>
      <c r="AB33" s="5"/>
      <c r="AC33" s="5"/>
      <c r="AD33" s="5"/>
      <c r="AE33" s="5"/>
      <c r="AF33" s="5"/>
      <c r="AG33" s="5"/>
      <c r="AH33" s="5"/>
      <c r="AI33"/>
      <c r="AJ33" s="5"/>
      <c r="AK33" s="5"/>
      <c r="AL33" s="5"/>
      <c r="AM33" s="5"/>
      <c r="AN33" s="5"/>
      <c r="AO33" s="5"/>
      <c r="AP33" s="5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 s="6" customFormat="1" x14ac:dyDescent="0.25">
      <c r="A34" s="1"/>
      <c r="B34" s="1"/>
      <c r="C34" s="19"/>
      <c r="D34" s="20"/>
      <c r="E34" s="1"/>
      <c r="F34" s="19"/>
      <c r="G34" s="20"/>
      <c r="H34" s="1"/>
      <c r="I34" s="1"/>
      <c r="J34" s="19"/>
      <c r="K34" s="20"/>
      <c r="L34" s="1"/>
      <c r="M34"/>
      <c r="N34" s="109" t="s">
        <v>47</v>
      </c>
      <c r="O34" s="110"/>
      <c r="P34" s="109" t="s">
        <v>227</v>
      </c>
      <c r="Q34" s="111">
        <v>12</v>
      </c>
      <c r="R34" s="112"/>
      <c r="S34" s="113" t="s">
        <v>228</v>
      </c>
      <c r="T34" s="110"/>
      <c r="U34" s="114" t="s">
        <v>229</v>
      </c>
      <c r="V34"/>
      <c r="W34"/>
      <c r="X34"/>
      <c r="Y34"/>
      <c r="Z34"/>
      <c r="AA34" s="5" t="s">
        <v>144</v>
      </c>
      <c r="AB34" s="5"/>
      <c r="AC34" s="5"/>
      <c r="AD34" s="5"/>
      <c r="AE34" s="5"/>
      <c r="AF34" s="5"/>
      <c r="AG34" s="5"/>
      <c r="AH34" s="5"/>
      <c r="AI34"/>
      <c r="AJ34" s="5"/>
      <c r="AK34" s="5"/>
      <c r="AL34" s="5"/>
      <c r="AM34" s="5"/>
      <c r="AN34" s="5"/>
      <c r="AO34" s="5"/>
      <c r="AP34" s="5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 s="6" customFormat="1" x14ac:dyDescent="0.25">
      <c r="A35" s="1"/>
      <c r="B35" s="1"/>
      <c r="C35" s="19"/>
      <c r="D35" s="20"/>
      <c r="E35" s="1"/>
      <c r="F35" s="19"/>
      <c r="G35" s="20"/>
      <c r="H35" s="1"/>
      <c r="I35" s="1"/>
      <c r="J35" s="19"/>
      <c r="K35" s="20"/>
      <c r="L35" s="9"/>
      <c r="M35"/>
      <c r="N35" s="14" t="s">
        <v>26</v>
      </c>
      <c r="O35" s="15"/>
      <c r="P35" s="14" t="s">
        <v>145</v>
      </c>
      <c r="Q35" s="16">
        <v>3</v>
      </c>
      <c r="R35" s="17"/>
      <c r="S35" s="14" t="s">
        <v>146</v>
      </c>
      <c r="T35" s="15"/>
      <c r="U35" s="18" t="s">
        <v>137</v>
      </c>
      <c r="V35"/>
      <c r="W35"/>
      <c r="X35"/>
      <c r="Y35"/>
      <c r="Z35"/>
      <c r="AA35" s="5" t="s">
        <v>147</v>
      </c>
      <c r="AB35" s="5"/>
      <c r="AC35" s="5"/>
      <c r="AD35" s="5"/>
      <c r="AE35" s="5"/>
      <c r="AF35" s="5"/>
      <c r="AG35" s="5"/>
      <c r="AH35" s="5"/>
      <c r="AI35"/>
      <c r="AJ35" s="5"/>
      <c r="AK35" s="5"/>
      <c r="AL35" s="5"/>
      <c r="AM35" s="5"/>
      <c r="AN35" s="5"/>
      <c r="AO35" s="5"/>
      <c r="AP35" s="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 s="6" customFormat="1" ht="15" customHeight="1" x14ac:dyDescent="0.25">
      <c r="A36" s="1"/>
      <c r="B36" s="1"/>
      <c r="C36" s="19"/>
      <c r="D36" s="20"/>
      <c r="E36" s="9"/>
      <c r="F36" s="19"/>
      <c r="G36" s="20"/>
      <c r="H36" s="9"/>
      <c r="I36" s="9"/>
      <c r="J36" s="19"/>
      <c r="K36" s="20"/>
      <c r="L36" s="1"/>
      <c r="M36"/>
      <c r="N36" s="14" t="s">
        <v>73</v>
      </c>
      <c r="O36" s="15"/>
      <c r="P36" s="14" t="s">
        <v>148</v>
      </c>
      <c r="Q36" s="16">
        <v>3</v>
      </c>
      <c r="R36" s="17"/>
      <c r="S36" s="14" t="s">
        <v>149</v>
      </c>
      <c r="T36" s="15"/>
      <c r="U36" s="18" t="s">
        <v>150</v>
      </c>
      <c r="V36"/>
      <c r="W36"/>
      <c r="X36"/>
      <c r="Y36"/>
      <c r="Z36"/>
      <c r="AA36" s="5" t="s">
        <v>151</v>
      </c>
      <c r="AB36" s="5"/>
      <c r="AC36" s="5"/>
      <c r="AD36" s="5"/>
      <c r="AE36" s="5"/>
      <c r="AF36" s="5"/>
      <c r="AG36" s="5"/>
      <c r="AH36" s="5"/>
      <c r="AI36"/>
      <c r="AJ36" s="5"/>
      <c r="AK36" s="5"/>
      <c r="AL36" s="5"/>
      <c r="AM36" s="5"/>
      <c r="AN36" s="5"/>
      <c r="AO36" s="5"/>
      <c r="AP36" s="5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 s="6" customFormat="1" ht="15" customHeight="1" x14ac:dyDescent="0.25">
      <c r="A37" s="1"/>
      <c r="B37" s="1"/>
      <c r="C37" s="19"/>
      <c r="D37" s="20"/>
      <c r="E37" s="1"/>
      <c r="F37" s="19"/>
      <c r="G37" s="20"/>
      <c r="H37" s="1"/>
      <c r="I37" s="1"/>
      <c r="J37" s="19"/>
      <c r="K37" s="20"/>
      <c r="L37" s="9"/>
      <c r="M37"/>
      <c r="N37" s="14" t="s">
        <v>26</v>
      </c>
      <c r="O37" s="15"/>
      <c r="P37" s="14" t="s">
        <v>152</v>
      </c>
      <c r="Q37" s="16">
        <v>4</v>
      </c>
      <c r="R37" s="17"/>
      <c r="S37" s="14" t="s">
        <v>573</v>
      </c>
      <c r="T37" s="15"/>
      <c r="U37" s="18" t="s">
        <v>153</v>
      </c>
      <c r="V37"/>
      <c r="W37"/>
      <c r="X37"/>
      <c r="Y37"/>
      <c r="Z37"/>
      <c r="AA37" s="5" t="s">
        <v>154</v>
      </c>
      <c r="AB37" s="5"/>
      <c r="AC37" s="5"/>
      <c r="AD37" s="5"/>
      <c r="AE37" s="5"/>
      <c r="AF37" s="5"/>
      <c r="AG37" s="5"/>
      <c r="AH37" s="5"/>
      <c r="AI37"/>
      <c r="AJ37" s="5"/>
      <c r="AK37" s="5"/>
      <c r="AL37" s="5"/>
      <c r="AM37" s="5"/>
      <c r="AN37" s="5"/>
      <c r="AO37" s="5"/>
      <c r="AP37" s="5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 s="6" customFormat="1" ht="15" customHeight="1" x14ac:dyDescent="0.25">
      <c r="A38" s="1"/>
      <c r="B38" s="1"/>
      <c r="C38" s="19"/>
      <c r="D38" s="20"/>
      <c r="E38" s="9"/>
      <c r="F38" s="19"/>
      <c r="G38" s="20"/>
      <c r="H38" s="9"/>
      <c r="I38" s="9"/>
      <c r="J38" s="19"/>
      <c r="K38" s="20"/>
      <c r="L38" s="9"/>
      <c r="M38"/>
      <c r="N38" s="14" t="s">
        <v>73</v>
      </c>
      <c r="O38" s="15"/>
      <c r="P38" s="14" t="s">
        <v>155</v>
      </c>
      <c r="Q38" s="16">
        <v>3</v>
      </c>
      <c r="R38" s="17"/>
      <c r="S38" s="14" t="s">
        <v>156</v>
      </c>
      <c r="T38" s="15"/>
      <c r="U38" s="18" t="s">
        <v>106</v>
      </c>
      <c r="V38"/>
      <c r="W38"/>
      <c r="X38"/>
      <c r="Y38"/>
      <c r="Z38"/>
      <c r="AA38" s="5" t="s">
        <v>157</v>
      </c>
      <c r="AB38" s="5"/>
      <c r="AC38" s="5"/>
      <c r="AD38" s="5"/>
      <c r="AE38" s="5"/>
      <c r="AF38" s="5"/>
      <c r="AG38" s="5"/>
      <c r="AH38" s="5"/>
      <c r="AI38"/>
      <c r="AJ38" s="5"/>
      <c r="AK38" s="5"/>
      <c r="AL38" s="5"/>
      <c r="AM38" s="5"/>
      <c r="AN38" s="5"/>
      <c r="AO38" s="5"/>
      <c r="AP38" s="5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 s="6" customFormat="1" ht="15" customHeight="1" x14ac:dyDescent="0.25">
      <c r="A39" s="1"/>
      <c r="B39" s="1"/>
      <c r="C39" s="19"/>
      <c r="D39" s="20"/>
      <c r="E39" s="9"/>
      <c r="F39" s="19"/>
      <c r="G39" s="20"/>
      <c r="H39" s="9"/>
      <c r="I39" s="9"/>
      <c r="J39" s="19"/>
      <c r="K39" s="20"/>
      <c r="L39" s="9"/>
      <c r="M39"/>
      <c r="N39" s="122" t="s">
        <v>26</v>
      </c>
      <c r="O39" s="27"/>
      <c r="P39" s="122" t="s">
        <v>571</v>
      </c>
      <c r="Q39" s="123">
        <v>3</v>
      </c>
      <c r="R39" s="29"/>
      <c r="S39" s="118" t="s">
        <v>572</v>
      </c>
      <c r="T39" s="27"/>
      <c r="U39" s="124" t="s">
        <v>106</v>
      </c>
      <c r="V39"/>
      <c r="W39"/>
      <c r="X39"/>
      <c r="Y39"/>
      <c r="Z39"/>
      <c r="AA39" s="5" t="s">
        <v>159</v>
      </c>
      <c r="AB39" s="5"/>
      <c r="AC39" s="5"/>
      <c r="AD39" s="5"/>
      <c r="AE39" s="5"/>
      <c r="AF39" s="5"/>
      <c r="AG39" s="5"/>
      <c r="AH39" s="5"/>
      <c r="AI39"/>
      <c r="AJ39" s="5"/>
      <c r="AK39" s="5"/>
      <c r="AL39" s="5"/>
      <c r="AM39" s="5"/>
      <c r="AN39" s="5"/>
      <c r="AO39" s="5"/>
      <c r="AP39" s="5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 s="6" customFormat="1" ht="15" customHeight="1" x14ac:dyDescent="0.25">
      <c r="A40" s="1"/>
      <c r="B40" s="1"/>
      <c r="C40" s="26" t="s">
        <v>120</v>
      </c>
      <c r="D40" s="22">
        <f>SUM(D32:D39)</f>
        <v>0</v>
      </c>
      <c r="E40" s="9"/>
      <c r="F40" s="26" t="s">
        <v>120</v>
      </c>
      <c r="G40" s="22">
        <f>SUM(G32:G39)</f>
        <v>0</v>
      </c>
      <c r="H40" s="9"/>
      <c r="I40" s="9"/>
      <c r="J40" s="26" t="s">
        <v>120</v>
      </c>
      <c r="K40" s="22">
        <f>SUM(K32:K39)</f>
        <v>0</v>
      </c>
      <c r="L40" s="9"/>
      <c r="M40"/>
      <c r="N40" s="118" t="s">
        <v>73</v>
      </c>
      <c r="O40" s="27"/>
      <c r="P40" s="118" t="s">
        <v>158</v>
      </c>
      <c r="Q40" s="28">
        <v>3</v>
      </c>
      <c r="R40" s="29"/>
      <c r="S40" s="118" t="s">
        <v>589</v>
      </c>
      <c r="T40" s="27"/>
      <c r="U40" s="30" t="s">
        <v>571</v>
      </c>
      <c r="V40"/>
      <c r="W40"/>
      <c r="X40"/>
      <c r="Y40"/>
      <c r="Z40"/>
      <c r="AA40" s="5" t="s">
        <v>160</v>
      </c>
      <c r="AB40" s="5"/>
      <c r="AC40" s="5"/>
      <c r="AD40" s="5"/>
      <c r="AE40" s="5"/>
      <c r="AF40" s="5"/>
      <c r="AG40" s="5"/>
      <c r="AH40" s="5"/>
      <c r="AI40"/>
      <c r="AJ40" s="5"/>
      <c r="AK40" s="5"/>
      <c r="AL40" s="5"/>
      <c r="AM40" s="5"/>
      <c r="AN40" s="5"/>
      <c r="AO40" s="5"/>
      <c r="AP40" s="5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 s="6" customFormat="1" x14ac:dyDescent="0.25">
      <c r="A41" s="1"/>
      <c r="B41" s="1"/>
      <c r="C41" s="9"/>
      <c r="D41" s="9"/>
      <c r="E41" s="9"/>
      <c r="F41" s="9"/>
      <c r="G41" s="9"/>
      <c r="H41" s="9"/>
      <c r="I41" s="9"/>
      <c r="J41" s="9"/>
      <c r="K41" s="9"/>
      <c r="L41" s="9"/>
      <c r="M41"/>
      <c r="N41" s="118" t="s">
        <v>73</v>
      </c>
      <c r="O41" s="27"/>
      <c r="P41" s="118" t="s">
        <v>574</v>
      </c>
      <c r="Q41" s="28">
        <v>3</v>
      </c>
      <c r="R41" s="29"/>
      <c r="S41" s="118" t="s">
        <v>575</v>
      </c>
      <c r="T41" s="27"/>
      <c r="U41" s="30" t="s">
        <v>576</v>
      </c>
      <c r="V41"/>
      <c r="W41"/>
      <c r="X41"/>
      <c r="Y41"/>
      <c r="Z41"/>
      <c r="AA41" s="5" t="s">
        <v>162</v>
      </c>
      <c r="AB41" s="5"/>
      <c r="AC41" s="5"/>
      <c r="AD41" s="5"/>
      <c r="AE41" s="5"/>
      <c r="AF41" s="5"/>
      <c r="AG41" s="5"/>
      <c r="AH41" s="5"/>
      <c r="AI41"/>
      <c r="AJ41" s="5"/>
      <c r="AK41" s="5"/>
      <c r="AL41" s="5"/>
      <c r="AM41" s="5"/>
      <c r="AN41" s="5"/>
      <c r="AO41" s="5"/>
      <c r="AP41" s="5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 s="6" customFormat="1" ht="15" customHeight="1" x14ac:dyDescent="0.25">
      <c r="A42" s="1"/>
      <c r="B42" s="1"/>
      <c r="C42" s="9"/>
      <c r="D42" s="9"/>
      <c r="E42" s="9"/>
      <c r="F42" s="9"/>
      <c r="G42" s="9"/>
      <c r="H42" s="9"/>
      <c r="I42" s="9"/>
      <c r="J42" s="9"/>
      <c r="K42" s="9"/>
      <c r="L42" s="9"/>
      <c r="M42"/>
      <c r="N42" s="14" t="s">
        <v>73</v>
      </c>
      <c r="O42" s="27"/>
      <c r="P42" s="14" t="s">
        <v>161</v>
      </c>
      <c r="Q42" s="16">
        <v>3</v>
      </c>
      <c r="R42" s="29"/>
      <c r="S42" s="14" t="s">
        <v>578</v>
      </c>
      <c r="T42" s="27"/>
      <c r="U42" s="18" t="s">
        <v>152</v>
      </c>
      <c r="V42"/>
      <c r="W42"/>
      <c r="X42"/>
      <c r="Y42"/>
      <c r="Z42"/>
      <c r="AA42" s="5" t="s">
        <v>166</v>
      </c>
      <c r="AB42" s="5"/>
      <c r="AC42" s="5"/>
      <c r="AD42" s="5"/>
      <c r="AE42" s="5"/>
      <c r="AF42" s="5"/>
      <c r="AG42" s="5"/>
      <c r="AH42" s="5"/>
      <c r="AI42"/>
      <c r="AJ42" s="5"/>
      <c r="AK42" s="5"/>
      <c r="AL42" s="5"/>
      <c r="AM42" s="5"/>
      <c r="AN42" s="5"/>
      <c r="AO42" s="5"/>
      <c r="AP42" s="5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 s="6" customFormat="1" x14ac:dyDescent="0.25">
      <c r="A43" s="1"/>
      <c r="B43" s="1"/>
      <c r="C43" s="19" t="s">
        <v>89</v>
      </c>
      <c r="D43" s="9"/>
      <c r="E43" s="9"/>
      <c r="F43" s="19" t="s">
        <v>89</v>
      </c>
      <c r="G43" s="9"/>
      <c r="H43" s="9"/>
      <c r="I43" s="9"/>
      <c r="J43" s="19" t="s">
        <v>89</v>
      </c>
      <c r="K43" s="9"/>
      <c r="L43" s="9"/>
      <c r="M43"/>
      <c r="N43" s="14" t="s">
        <v>568</v>
      </c>
      <c r="O43" s="15"/>
      <c r="P43" s="14" t="s">
        <v>163</v>
      </c>
      <c r="Q43" s="16">
        <v>3</v>
      </c>
      <c r="R43" s="17"/>
      <c r="S43" s="14" t="s">
        <v>164</v>
      </c>
      <c r="T43" s="15"/>
      <c r="U43" s="18" t="s">
        <v>165</v>
      </c>
      <c r="V43"/>
      <c r="W43"/>
      <c r="X43"/>
      <c r="Y43"/>
      <c r="Z43"/>
      <c r="AA43" s="5" t="s">
        <v>169</v>
      </c>
      <c r="AB43" s="5"/>
      <c r="AC43" s="5"/>
      <c r="AD43" s="5"/>
      <c r="AE43" s="5"/>
      <c r="AF43" s="5"/>
      <c r="AG43" s="5"/>
      <c r="AH43" s="5"/>
      <c r="AI43"/>
      <c r="AJ43" s="5"/>
      <c r="AK43" s="5"/>
      <c r="AL43" s="5"/>
      <c r="AM43" s="5"/>
      <c r="AN43" s="5"/>
      <c r="AO43" s="5"/>
      <c r="AP43" s="5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 s="6" customFormat="1" x14ac:dyDescent="0.25">
      <c r="A44" s="1"/>
      <c r="B44" s="1"/>
      <c r="C44" s="1" t="s">
        <v>94</v>
      </c>
      <c r="D44" s="1" t="s">
        <v>18</v>
      </c>
      <c r="E44" s="9"/>
      <c r="F44" s="1" t="s">
        <v>94</v>
      </c>
      <c r="G44" s="1" t="s">
        <v>18</v>
      </c>
      <c r="H44" s="9"/>
      <c r="I44" s="9"/>
      <c r="J44" s="1" t="s">
        <v>94</v>
      </c>
      <c r="K44" s="1" t="s">
        <v>18</v>
      </c>
      <c r="L44" s="9"/>
      <c r="M44"/>
      <c r="N44" s="14" t="s">
        <v>569</v>
      </c>
      <c r="O44" s="15"/>
      <c r="P44" s="14" t="s">
        <v>167</v>
      </c>
      <c r="Q44" s="16">
        <v>3</v>
      </c>
      <c r="R44" s="17"/>
      <c r="S44" s="14" t="s">
        <v>168</v>
      </c>
      <c r="T44" s="15"/>
      <c r="U44" s="18" t="s">
        <v>142</v>
      </c>
      <c r="V44"/>
      <c r="W44"/>
      <c r="X44"/>
      <c r="Y44"/>
      <c r="Z44"/>
      <c r="AA44" s="5" t="s">
        <v>173</v>
      </c>
      <c r="AB44" s="5"/>
      <c r="AC44" s="5"/>
      <c r="AD44" s="5"/>
      <c r="AE44" s="5"/>
      <c r="AF44" s="5"/>
      <c r="AG44" s="5"/>
      <c r="AH44" s="5"/>
      <c r="AI44"/>
      <c r="AJ44" s="5"/>
      <c r="AK44" s="5"/>
      <c r="AL44" s="5"/>
      <c r="AM44" s="5"/>
      <c r="AN44" s="5"/>
      <c r="AO44" s="5"/>
      <c r="AP44" s="5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 s="6" customFormat="1" x14ac:dyDescent="0.25">
      <c r="A45" s="1"/>
      <c r="B45" s="1"/>
      <c r="C45" s="19"/>
      <c r="D45" s="20"/>
      <c r="E45" s="9"/>
      <c r="F45" s="19"/>
      <c r="G45" s="20"/>
      <c r="H45" s="9"/>
      <c r="I45" s="9"/>
      <c r="J45" s="19"/>
      <c r="K45" s="20"/>
      <c r="L45" s="1"/>
      <c r="M45"/>
      <c r="N45" s="14" t="s">
        <v>569</v>
      </c>
      <c r="O45" s="15"/>
      <c r="P45" s="14" t="s">
        <v>170</v>
      </c>
      <c r="Q45" s="16">
        <v>3</v>
      </c>
      <c r="R45" s="17"/>
      <c r="S45" s="14" t="s">
        <v>171</v>
      </c>
      <c r="T45" s="15"/>
      <c r="U45" s="18" t="s">
        <v>172</v>
      </c>
      <c r="V45"/>
      <c r="W45"/>
      <c r="X45"/>
      <c r="Y45"/>
      <c r="Z45"/>
      <c r="AA45" s="5" t="s">
        <v>176</v>
      </c>
      <c r="AB45" s="5"/>
      <c r="AC45" s="5"/>
      <c r="AD45" s="5"/>
      <c r="AE45" s="5"/>
      <c r="AF45" s="5"/>
      <c r="AG45" s="5"/>
      <c r="AH45" s="5"/>
      <c r="AI45"/>
      <c r="AJ45" s="5"/>
      <c r="AK45" s="5"/>
      <c r="AL45" s="5"/>
      <c r="AM45" s="5"/>
      <c r="AN45" s="5"/>
      <c r="AO45" s="5"/>
      <c r="AP45" s="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6" spans="1:74" s="6" customFormat="1" x14ac:dyDescent="0.25">
      <c r="A46" s="1"/>
      <c r="B46" s="1"/>
      <c r="C46" s="19"/>
      <c r="D46" s="20"/>
      <c r="E46" s="1"/>
      <c r="F46" s="19"/>
      <c r="G46" s="20"/>
      <c r="H46" s="1"/>
      <c r="I46" s="1"/>
      <c r="J46" s="19"/>
      <c r="K46" s="20"/>
      <c r="L46" s="1"/>
      <c r="M46"/>
      <c r="N46" s="14" t="s">
        <v>568</v>
      </c>
      <c r="O46" s="15"/>
      <c r="P46" s="14" t="s">
        <v>174</v>
      </c>
      <c r="Q46" s="16">
        <v>3</v>
      </c>
      <c r="R46" s="17"/>
      <c r="S46" s="14" t="s">
        <v>175</v>
      </c>
      <c r="T46" s="15"/>
      <c r="U46" s="18" t="s">
        <v>580</v>
      </c>
      <c r="V46"/>
      <c r="W46"/>
      <c r="X46"/>
      <c r="Y46"/>
      <c r="Z46"/>
      <c r="AA46" s="5" t="s">
        <v>179</v>
      </c>
      <c r="AB46" s="5"/>
      <c r="AC46" s="5"/>
      <c r="AD46" s="5"/>
      <c r="AE46" s="5"/>
      <c r="AF46" s="5"/>
      <c r="AG46" s="5"/>
      <c r="AH46" s="5"/>
      <c r="AI46"/>
      <c r="AJ46" s="5"/>
      <c r="AK46" s="5"/>
      <c r="AL46" s="5"/>
      <c r="AM46" s="5"/>
      <c r="AN46" s="5"/>
      <c r="AO46" s="5"/>
      <c r="AP46" s="5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</row>
    <row r="47" spans="1:74" s="6" customFormat="1" x14ac:dyDescent="0.25">
      <c r="A47" s="1"/>
      <c r="B47" s="1"/>
      <c r="C47" s="19"/>
      <c r="D47" s="20"/>
      <c r="E47" s="1"/>
      <c r="F47" s="19"/>
      <c r="G47" s="20"/>
      <c r="H47" s="1"/>
      <c r="I47" s="1"/>
      <c r="J47" s="19"/>
      <c r="K47" s="20"/>
      <c r="L47" s="9"/>
      <c r="M47"/>
      <c r="N47" s="14" t="s">
        <v>570</v>
      </c>
      <c r="O47" s="15"/>
      <c r="P47" s="14" t="s">
        <v>177</v>
      </c>
      <c r="Q47" s="16">
        <v>3</v>
      </c>
      <c r="R47" s="17"/>
      <c r="S47" s="14" t="s">
        <v>178</v>
      </c>
      <c r="T47" s="15"/>
      <c r="U47" s="18" t="s">
        <v>124</v>
      </c>
      <c r="V47"/>
      <c r="W47"/>
      <c r="X47"/>
      <c r="Y47"/>
      <c r="Z47"/>
      <c r="AA47" s="5" t="s">
        <v>183</v>
      </c>
      <c r="AB47" s="5"/>
      <c r="AC47" s="5"/>
      <c r="AD47" s="5"/>
      <c r="AE47" s="5"/>
      <c r="AF47" s="5"/>
      <c r="AG47" s="5"/>
      <c r="AH47" s="5"/>
      <c r="AI47"/>
      <c r="AJ47" s="5"/>
      <c r="AK47" s="5"/>
      <c r="AL47" s="5"/>
      <c r="AM47" s="5"/>
      <c r="AN47" s="5"/>
      <c r="AO47" s="5"/>
      <c r="AP47" s="5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</row>
    <row r="48" spans="1:74" s="6" customFormat="1" x14ac:dyDescent="0.25">
      <c r="A48" s="1"/>
      <c r="B48" s="1"/>
      <c r="C48" s="19"/>
      <c r="D48" s="20"/>
      <c r="E48" s="9"/>
      <c r="F48" s="19"/>
      <c r="G48" s="20"/>
      <c r="H48" s="9"/>
      <c r="I48" s="9"/>
      <c r="J48" s="19"/>
      <c r="K48" s="20"/>
      <c r="L48" s="1"/>
      <c r="M48"/>
      <c r="N48" s="14" t="s">
        <v>73</v>
      </c>
      <c r="O48" s="15"/>
      <c r="P48" s="14" t="s">
        <v>181</v>
      </c>
      <c r="Q48" s="16">
        <v>3</v>
      </c>
      <c r="R48" s="17"/>
      <c r="S48" s="14" t="s">
        <v>182</v>
      </c>
      <c r="T48" s="15"/>
      <c r="U48" s="18" t="s">
        <v>128</v>
      </c>
      <c r="V48"/>
      <c r="W48"/>
      <c r="X48"/>
      <c r="Y48"/>
      <c r="Z48"/>
      <c r="AA48" s="5" t="s">
        <v>186</v>
      </c>
      <c r="AB48" s="5"/>
      <c r="AC48" s="5"/>
      <c r="AD48" s="5"/>
      <c r="AE48" s="5"/>
      <c r="AF48" s="5"/>
      <c r="AG48" s="5"/>
      <c r="AH48" s="5"/>
      <c r="AI48"/>
      <c r="AJ48" s="5"/>
      <c r="AK48" s="5"/>
      <c r="AL48" s="5"/>
      <c r="AM48" s="5"/>
      <c r="AN48" s="5"/>
      <c r="AO48" s="5"/>
      <c r="AP48" s="5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</row>
    <row r="49" spans="1:74" s="6" customFormat="1" x14ac:dyDescent="0.25">
      <c r="A49" s="1"/>
      <c r="B49" s="1"/>
      <c r="C49" s="19"/>
      <c r="D49" s="20"/>
      <c r="E49" s="1"/>
      <c r="F49" s="19"/>
      <c r="G49" s="20"/>
      <c r="H49" s="1"/>
      <c r="I49" s="1"/>
      <c r="J49" s="19"/>
      <c r="K49" s="20"/>
      <c r="L49" s="9"/>
      <c r="M49"/>
      <c r="N49" s="14" t="s">
        <v>73</v>
      </c>
      <c r="O49" s="15"/>
      <c r="P49" s="14" t="s">
        <v>184</v>
      </c>
      <c r="Q49" s="16">
        <v>3</v>
      </c>
      <c r="R49" s="17"/>
      <c r="S49" s="14" t="s">
        <v>185</v>
      </c>
      <c r="T49" s="15"/>
      <c r="U49" s="18" t="s">
        <v>130</v>
      </c>
      <c r="V49"/>
      <c r="W49"/>
      <c r="X49"/>
      <c r="Y49"/>
      <c r="Z49"/>
      <c r="AA49" s="5" t="s">
        <v>189</v>
      </c>
      <c r="AB49" s="5"/>
      <c r="AC49" s="5"/>
      <c r="AD49" s="5"/>
      <c r="AE49" s="5"/>
      <c r="AF49" s="5"/>
      <c r="AG49" s="5"/>
      <c r="AH49" s="5"/>
      <c r="AI49"/>
      <c r="AJ49" s="5"/>
      <c r="AK49" s="5"/>
      <c r="AL49" s="5"/>
      <c r="AM49" s="5"/>
      <c r="AN49" s="5"/>
      <c r="AO49" s="5"/>
      <c r="AP49" s="5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</row>
    <row r="50" spans="1:74" s="6" customFormat="1" x14ac:dyDescent="0.25">
      <c r="A50" s="1"/>
      <c r="B50" s="1"/>
      <c r="C50" s="19"/>
      <c r="D50" s="20"/>
      <c r="E50" s="9"/>
      <c r="F50" s="19"/>
      <c r="G50" s="20"/>
      <c r="H50" s="9"/>
      <c r="I50" s="9"/>
      <c r="J50" s="19"/>
      <c r="K50" s="20"/>
      <c r="L50" s="9"/>
      <c r="M50"/>
      <c r="N50" s="14" t="s">
        <v>570</v>
      </c>
      <c r="O50" s="15"/>
      <c r="P50" s="14" t="s">
        <v>187</v>
      </c>
      <c r="Q50" s="16">
        <v>3</v>
      </c>
      <c r="R50" s="17"/>
      <c r="S50" s="14" t="s">
        <v>188</v>
      </c>
      <c r="T50" s="15"/>
      <c r="U50" s="18" t="s">
        <v>130</v>
      </c>
      <c r="V50"/>
      <c r="W50"/>
      <c r="X50"/>
      <c r="Y50"/>
      <c r="Z50"/>
      <c r="AA50" s="5" t="s">
        <v>192</v>
      </c>
      <c r="AB50" s="5"/>
      <c r="AC50" s="5"/>
      <c r="AD50" s="5"/>
      <c r="AE50" s="5"/>
      <c r="AF50" s="5"/>
      <c r="AG50" s="5"/>
      <c r="AH50" s="5"/>
      <c r="AI50"/>
      <c r="AJ50" s="5"/>
      <c r="AK50" s="5"/>
      <c r="AL50" s="5"/>
      <c r="AM50" s="5"/>
      <c r="AN50" s="5"/>
      <c r="AO50" s="5"/>
      <c r="AP50" s="5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</row>
    <row r="51" spans="1:74" s="6" customFormat="1" x14ac:dyDescent="0.25">
      <c r="A51" s="1"/>
      <c r="B51" s="1"/>
      <c r="C51" s="19"/>
      <c r="D51" s="20"/>
      <c r="E51" s="9"/>
      <c r="F51" s="19"/>
      <c r="G51" s="20"/>
      <c r="H51" s="9"/>
      <c r="I51" s="9"/>
      <c r="J51" s="19"/>
      <c r="K51" s="20"/>
      <c r="L51" s="9"/>
      <c r="M51"/>
      <c r="N51" s="14" t="s">
        <v>26</v>
      </c>
      <c r="O51" s="15"/>
      <c r="P51" s="14" t="s">
        <v>190</v>
      </c>
      <c r="Q51" s="16">
        <v>3</v>
      </c>
      <c r="R51" s="17"/>
      <c r="S51" s="14" t="s">
        <v>191</v>
      </c>
      <c r="T51" s="15"/>
      <c r="U51" s="18" t="s">
        <v>106</v>
      </c>
      <c r="V51"/>
      <c r="W51"/>
      <c r="X51"/>
      <c r="Y51"/>
      <c r="Z51"/>
      <c r="AA51" s="5" t="s">
        <v>193</v>
      </c>
      <c r="AB51" s="5"/>
      <c r="AC51" s="5"/>
      <c r="AD51" s="5"/>
      <c r="AE51" s="5"/>
      <c r="AF51" s="5"/>
      <c r="AG51" s="5"/>
      <c r="AH51" s="5"/>
      <c r="AI51"/>
      <c r="AJ51" s="5"/>
      <c r="AK51" s="5"/>
      <c r="AL51" s="5"/>
      <c r="AM51" s="5"/>
      <c r="AN51" s="5"/>
      <c r="AO51" s="5"/>
      <c r="AP51" s="5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</row>
    <row r="52" spans="1:74" s="6" customFormat="1" x14ac:dyDescent="0.25">
      <c r="A52" s="1"/>
      <c r="B52" s="9"/>
      <c r="C52" s="26" t="s">
        <v>120</v>
      </c>
      <c r="D52" s="22">
        <f>SUM(D45:D51)</f>
        <v>0</v>
      </c>
      <c r="E52" s="9"/>
      <c r="F52" s="26" t="s">
        <v>120</v>
      </c>
      <c r="G52" s="22">
        <f>SUM(G45:G51)</f>
        <v>0</v>
      </c>
      <c r="H52" s="9"/>
      <c r="I52" s="9"/>
      <c r="J52" s="26" t="s">
        <v>120</v>
      </c>
      <c r="K52" s="22">
        <f>SUM(K45:K51)</f>
        <v>0</v>
      </c>
      <c r="L52" s="9"/>
      <c r="M52"/>
      <c r="N52" s="14" t="s">
        <v>73</v>
      </c>
      <c r="O52" s="15"/>
      <c r="P52" s="14" t="s">
        <v>194</v>
      </c>
      <c r="Q52" s="16">
        <v>3</v>
      </c>
      <c r="R52" s="17"/>
      <c r="S52" s="14" t="s">
        <v>195</v>
      </c>
      <c r="T52" s="15"/>
      <c r="U52" s="18" t="s">
        <v>579</v>
      </c>
      <c r="V52"/>
      <c r="W52"/>
      <c r="X52"/>
      <c r="Y52"/>
      <c r="Z52"/>
      <c r="AA52" s="5" t="s">
        <v>196</v>
      </c>
      <c r="AB52" s="5"/>
      <c r="AC52" s="5"/>
      <c r="AD52" s="5"/>
      <c r="AE52" s="5"/>
      <c r="AF52" s="5"/>
      <c r="AG52" s="5"/>
      <c r="AH52" s="5"/>
      <c r="AI52"/>
      <c r="AJ52" s="5"/>
      <c r="AK52" s="5"/>
      <c r="AL52" s="5"/>
      <c r="AM52" s="5"/>
      <c r="AN52" s="5"/>
      <c r="AO52" s="5"/>
      <c r="AP52" s="5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</row>
    <row r="53" spans="1:74" s="6" customFormat="1" ht="15" customHeight="1" x14ac:dyDescent="0.25">
      <c r="A53" s="1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/>
      <c r="N53" s="23" t="s">
        <v>73</v>
      </c>
      <c r="O53" s="15"/>
      <c r="P53" s="23" t="s">
        <v>197</v>
      </c>
      <c r="Q53" s="24">
        <v>3</v>
      </c>
      <c r="R53" s="17"/>
      <c r="S53" s="121" t="s">
        <v>198</v>
      </c>
      <c r="T53" s="15"/>
      <c r="U53" s="25" t="s">
        <v>199</v>
      </c>
      <c r="V53"/>
      <c r="W53"/>
      <c r="X53"/>
      <c r="Y53"/>
      <c r="Z53"/>
      <c r="AA53" s="5"/>
      <c r="AB53" s="5"/>
      <c r="AC53" s="5"/>
      <c r="AD53" s="5"/>
      <c r="AE53" s="5"/>
      <c r="AF53" s="5"/>
      <c r="AG53" s="5"/>
      <c r="AH53" s="5"/>
      <c r="AI53"/>
      <c r="AJ53" s="5"/>
      <c r="AK53" s="5"/>
      <c r="AL53" s="5"/>
      <c r="AM53" s="5"/>
      <c r="AN53" s="5"/>
      <c r="AO53" s="5"/>
      <c r="AP53" s="5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</row>
    <row r="54" spans="1:74" s="6" customFormat="1" ht="1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/>
      <c r="N54" s="31" t="s">
        <v>200</v>
      </c>
      <c r="O54" s="31"/>
      <c r="P54" s="31"/>
      <c r="Q54" s="32"/>
      <c r="R54" s="32"/>
      <c r="S54" s="32"/>
      <c r="T54" s="31"/>
      <c r="U54" s="31"/>
      <c r="V54"/>
      <c r="W54"/>
      <c r="X54"/>
      <c r="Y54"/>
      <c r="Z54"/>
      <c r="AA54" s="5"/>
      <c r="AB54" s="5"/>
      <c r="AC54" s="5"/>
      <c r="AD54" s="5"/>
      <c r="AE54" s="5"/>
      <c r="AF54" s="5"/>
      <c r="AG54" s="5"/>
      <c r="AH54" s="5"/>
      <c r="AI54"/>
      <c r="AJ54" s="5"/>
      <c r="AK54" s="5"/>
      <c r="AL54" s="5"/>
      <c r="AM54" s="5"/>
      <c r="AN54" s="5"/>
      <c r="AO54" s="5"/>
      <c r="AP54" s="5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</row>
    <row r="55" spans="1:74" s="6" customFormat="1" x14ac:dyDescent="0.25">
      <c r="A55" s="1"/>
      <c r="B55" s="9"/>
      <c r="C55" s="19" t="s">
        <v>89</v>
      </c>
      <c r="D55" s="9"/>
      <c r="E55" s="9"/>
      <c r="F55" s="19" t="s">
        <v>89</v>
      </c>
      <c r="G55" s="9"/>
      <c r="H55" s="9"/>
      <c r="I55" s="9"/>
      <c r="J55" s="19" t="s">
        <v>89</v>
      </c>
      <c r="K55" s="9"/>
      <c r="L55" s="9"/>
      <c r="M55"/>
      <c r="V55"/>
      <c r="W55"/>
      <c r="X55"/>
      <c r="Y55"/>
      <c r="Z55"/>
      <c r="AA55" s="5"/>
      <c r="AB55" s="5"/>
      <c r="AC55" s="5"/>
      <c r="AD55" s="5"/>
      <c r="AE55" s="5"/>
      <c r="AF55" s="5"/>
      <c r="AG55" s="5"/>
      <c r="AH55" s="5"/>
      <c r="AI55"/>
      <c r="AJ55" s="5"/>
      <c r="AK55" s="5"/>
      <c r="AL55" s="5"/>
      <c r="AM55" s="5"/>
      <c r="AN55" s="5"/>
      <c r="AO55" s="5"/>
      <c r="AP55" s="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</row>
    <row r="56" spans="1:74" s="6" customFormat="1" ht="15" customHeight="1" x14ac:dyDescent="0.25">
      <c r="A56" s="1"/>
      <c r="B56" s="9"/>
      <c r="C56" s="1" t="s">
        <v>94</v>
      </c>
      <c r="D56" s="1" t="s">
        <v>18</v>
      </c>
      <c r="E56" s="9"/>
      <c r="F56" s="1" t="s">
        <v>94</v>
      </c>
      <c r="G56" s="1" t="s">
        <v>18</v>
      </c>
      <c r="H56" s="9"/>
      <c r="I56" s="9"/>
      <c r="J56" s="1" t="s">
        <v>94</v>
      </c>
      <c r="K56" s="1" t="s">
        <v>18</v>
      </c>
      <c r="L56" s="9"/>
      <c r="M56"/>
      <c r="V56"/>
      <c r="W56"/>
      <c r="X56"/>
      <c r="Y56"/>
      <c r="Z56"/>
      <c r="AA56" s="5"/>
      <c r="AB56" s="5"/>
      <c r="AC56" s="5"/>
      <c r="AD56" s="5"/>
      <c r="AE56" s="5"/>
      <c r="AF56" s="5"/>
      <c r="AG56" s="5"/>
      <c r="AH56" s="5"/>
      <c r="AI56"/>
      <c r="AJ56" s="5"/>
      <c r="AK56" s="5"/>
      <c r="AL56" s="5"/>
      <c r="AM56" s="5"/>
      <c r="AN56" s="5"/>
      <c r="AO56" s="5"/>
      <c r="AP56" s="5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</row>
    <row r="57" spans="1:74" s="6" customFormat="1" ht="15" customHeight="1" x14ac:dyDescent="0.25">
      <c r="A57" s="1"/>
      <c r="B57" s="9"/>
      <c r="C57" s="19"/>
      <c r="D57" s="20"/>
      <c r="E57" s="9"/>
      <c r="F57" s="19"/>
      <c r="G57" s="20"/>
      <c r="H57" s="9"/>
      <c r="I57" s="9"/>
      <c r="J57" s="19"/>
      <c r="K57" s="20"/>
      <c r="L57" s="9"/>
      <c r="M57"/>
      <c r="V57"/>
      <c r="W57"/>
      <c r="X57"/>
      <c r="Y57"/>
      <c r="Z57"/>
      <c r="AA57" s="5"/>
      <c r="AB57" s="5"/>
      <c r="AC57" s="5"/>
      <c r="AD57" s="5"/>
      <c r="AE57" s="5"/>
      <c r="AF57" s="5"/>
      <c r="AG57" s="5"/>
      <c r="AH57" s="5"/>
      <c r="AI57"/>
      <c r="AJ57" s="5"/>
      <c r="AK57" s="5"/>
      <c r="AL57" s="5"/>
      <c r="AM57" s="5"/>
      <c r="AN57" s="5"/>
      <c r="AO57" s="5"/>
      <c r="AP57" s="5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</row>
    <row r="58" spans="1:74" s="6" customFormat="1" x14ac:dyDescent="0.25">
      <c r="A58" s="1"/>
      <c r="B58" s="9"/>
      <c r="C58" s="19"/>
      <c r="D58" s="20"/>
      <c r="E58" s="9"/>
      <c r="F58" s="19"/>
      <c r="G58" s="20"/>
      <c r="H58" s="9"/>
      <c r="I58" s="9"/>
      <c r="J58" s="19"/>
      <c r="K58" s="20"/>
      <c r="L58" s="9"/>
      <c r="M58"/>
      <c r="N58" s="118" t="s">
        <v>47</v>
      </c>
      <c r="O58" s="110"/>
      <c r="P58" s="34" t="s">
        <v>221</v>
      </c>
      <c r="Q58" s="28">
        <v>3</v>
      </c>
      <c r="R58" s="29"/>
      <c r="S58" s="30" t="s">
        <v>565</v>
      </c>
      <c r="T58" s="27"/>
      <c r="U58" s="34"/>
      <c r="V58"/>
      <c r="W58"/>
      <c r="X58"/>
      <c r="Y58"/>
      <c r="Z58"/>
      <c r="AA58" s="5"/>
      <c r="AB58" s="5"/>
      <c r="AC58" s="5"/>
      <c r="AD58" s="5"/>
      <c r="AE58" s="5"/>
      <c r="AF58" s="5"/>
      <c r="AG58" s="5"/>
      <c r="AH58" s="5"/>
      <c r="AI58"/>
      <c r="AJ58" s="5"/>
      <c r="AK58" s="5"/>
      <c r="AL58" s="5"/>
      <c r="AM58" s="5"/>
      <c r="AN58" s="5"/>
      <c r="AO58" s="5"/>
      <c r="AP58" s="5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</row>
    <row r="59" spans="1:74" s="6" customFormat="1" x14ac:dyDescent="0.25">
      <c r="A59" s="1"/>
      <c r="B59" s="9"/>
      <c r="C59" s="19"/>
      <c r="D59" s="20"/>
      <c r="E59" s="9"/>
      <c r="F59" s="19"/>
      <c r="G59" s="20"/>
      <c r="H59" s="9"/>
      <c r="I59" s="9"/>
      <c r="J59" s="19"/>
      <c r="K59" s="20"/>
      <c r="L59" s="9"/>
      <c r="M59"/>
      <c r="N59" s="118" t="s">
        <v>47</v>
      </c>
      <c r="O59" s="110"/>
      <c r="P59" s="34" t="s">
        <v>220</v>
      </c>
      <c r="Q59" s="28">
        <v>3</v>
      </c>
      <c r="R59" s="29"/>
      <c r="S59" s="30" t="s">
        <v>564</v>
      </c>
      <c r="T59" s="27"/>
      <c r="U59" s="34" t="s">
        <v>221</v>
      </c>
      <c r="V59"/>
      <c r="W59"/>
      <c r="X59"/>
      <c r="Y59"/>
      <c r="Z59"/>
      <c r="AA59" s="5"/>
      <c r="AB59" s="5"/>
      <c r="AC59" s="5"/>
      <c r="AD59" s="5"/>
      <c r="AE59" s="5"/>
      <c r="AF59" s="5"/>
      <c r="AG59" s="5"/>
      <c r="AH59" s="5"/>
      <c r="AI59"/>
      <c r="AJ59" s="5"/>
      <c r="AK59" s="5"/>
      <c r="AL59" s="5"/>
      <c r="AM59" s="5"/>
      <c r="AN59" s="5"/>
      <c r="AO59" s="5"/>
      <c r="AP59" s="5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</row>
    <row r="60" spans="1:74" s="6" customFormat="1" ht="15" customHeight="1" x14ac:dyDescent="0.25">
      <c r="A60" s="1"/>
      <c r="B60" s="1"/>
      <c r="C60" s="19"/>
      <c r="D60" s="20"/>
      <c r="E60" s="1"/>
      <c r="F60" s="19"/>
      <c r="G60" s="20"/>
      <c r="H60" s="1"/>
      <c r="I60" s="1"/>
      <c r="J60" s="19"/>
      <c r="K60" s="20"/>
      <c r="L60" s="1"/>
      <c r="M60"/>
      <c r="N60" s="118" t="s">
        <v>47</v>
      </c>
      <c r="O60" s="27"/>
      <c r="P60" s="118" t="s">
        <v>201</v>
      </c>
      <c r="Q60" s="28">
        <v>1</v>
      </c>
      <c r="R60" s="29"/>
      <c r="S60" s="33" t="s">
        <v>202</v>
      </c>
      <c r="T60" s="27"/>
      <c r="U60" s="34"/>
      <c r="V60"/>
      <c r="W60"/>
      <c r="X60"/>
      <c r="Y60"/>
      <c r="Z60"/>
      <c r="AA60" s="5"/>
      <c r="AB60" s="5"/>
      <c r="AC60" s="5"/>
      <c r="AD60" s="5"/>
      <c r="AE60" s="5"/>
      <c r="AF60" s="5"/>
      <c r="AG60" s="5"/>
      <c r="AH60" s="5"/>
      <c r="AI60"/>
      <c r="AJ60" s="5"/>
      <c r="AK60" s="5"/>
      <c r="AL60" s="5"/>
      <c r="AM60" s="5"/>
      <c r="AN60" s="5"/>
      <c r="AO60" s="5"/>
      <c r="AP60" s="5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</row>
    <row r="61" spans="1:74" s="6" customFormat="1" x14ac:dyDescent="0.25">
      <c r="A61" s="1"/>
      <c r="B61" s="1"/>
      <c r="C61" s="19"/>
      <c r="D61" s="20"/>
      <c r="E61" s="1"/>
      <c r="F61" s="19"/>
      <c r="G61" s="20"/>
      <c r="H61" s="1"/>
      <c r="I61" s="1"/>
      <c r="J61" s="19"/>
      <c r="K61" s="20"/>
      <c r="L61" s="1"/>
      <c r="M61"/>
      <c r="N61" s="118" t="s">
        <v>47</v>
      </c>
      <c r="O61" s="27"/>
      <c r="P61" s="118" t="s">
        <v>203</v>
      </c>
      <c r="Q61" s="28">
        <v>1</v>
      </c>
      <c r="R61" s="29"/>
      <c r="S61" s="33" t="s">
        <v>204</v>
      </c>
      <c r="T61" s="27"/>
      <c r="U61" s="34" t="s">
        <v>201</v>
      </c>
      <c r="V61"/>
      <c r="W61"/>
      <c r="X61"/>
      <c r="Y61"/>
      <c r="Z61"/>
      <c r="AA61" s="5"/>
      <c r="AB61" s="5"/>
      <c r="AC61" s="5"/>
      <c r="AD61" s="5"/>
      <c r="AE61" s="5"/>
      <c r="AF61" s="5"/>
      <c r="AG61" s="5"/>
      <c r="AH61" s="5"/>
      <c r="AI61"/>
      <c r="AJ61" s="5"/>
      <c r="AK61" s="5"/>
      <c r="AL61" s="5"/>
      <c r="AM61" s="5"/>
      <c r="AN61" s="5"/>
      <c r="AO61" s="5"/>
      <c r="AP61" s="5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</row>
    <row r="62" spans="1:74" s="6" customFormat="1" ht="15" customHeight="1" x14ac:dyDescent="0.25">
      <c r="A62" s="1"/>
      <c r="B62" s="1"/>
      <c r="C62" s="19"/>
      <c r="D62" s="20"/>
      <c r="E62" s="1"/>
      <c r="F62" s="19"/>
      <c r="G62" s="20"/>
      <c r="H62" s="1"/>
      <c r="I62" s="1"/>
      <c r="J62" s="19"/>
      <c r="K62" s="20"/>
      <c r="L62" s="1"/>
      <c r="M62"/>
      <c r="N62" s="14" t="s">
        <v>47</v>
      </c>
      <c r="O62" s="15"/>
      <c r="P62" s="14" t="s">
        <v>451</v>
      </c>
      <c r="Q62" s="16">
        <v>3</v>
      </c>
      <c r="R62" s="17"/>
      <c r="S62" s="14" t="s">
        <v>566</v>
      </c>
      <c r="T62" s="15"/>
      <c r="U62" s="18" t="s">
        <v>567</v>
      </c>
      <c r="V62"/>
      <c r="W62"/>
      <c r="X62"/>
      <c r="Y62"/>
      <c r="Z62"/>
      <c r="AA62" s="5"/>
      <c r="AB62" s="5"/>
      <c r="AC62" s="5"/>
      <c r="AD62" s="5"/>
      <c r="AE62" s="5"/>
      <c r="AF62" s="5"/>
      <c r="AG62" s="5"/>
      <c r="AH62" s="5"/>
      <c r="AI62"/>
      <c r="AJ62" s="5"/>
      <c r="AK62" s="5"/>
      <c r="AL62" s="5"/>
      <c r="AM62" s="5"/>
      <c r="AN62" s="5"/>
      <c r="AO62" s="5"/>
      <c r="AP62" s="5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</row>
    <row r="63" spans="1:74" s="6" customFormat="1" x14ac:dyDescent="0.25">
      <c r="A63" s="1"/>
      <c r="B63" s="1"/>
      <c r="C63" s="19"/>
      <c r="D63" s="20"/>
      <c r="E63" s="9"/>
      <c r="F63" s="19"/>
      <c r="G63" s="20"/>
      <c r="H63" s="9"/>
      <c r="I63" s="9"/>
      <c r="J63" s="19"/>
      <c r="K63" s="20"/>
      <c r="L63" s="9"/>
      <c r="M63"/>
      <c r="N63" s="14" t="s">
        <v>47</v>
      </c>
      <c r="O63" s="15"/>
      <c r="P63" s="14" t="s">
        <v>205</v>
      </c>
      <c r="Q63" s="16">
        <v>3</v>
      </c>
      <c r="R63" s="17"/>
      <c r="S63" s="14" t="s">
        <v>206</v>
      </c>
      <c r="T63" s="15"/>
      <c r="U63" s="18" t="s">
        <v>207</v>
      </c>
      <c r="V63"/>
      <c r="W63"/>
      <c r="X63"/>
      <c r="Y63"/>
      <c r="Z63"/>
      <c r="AA63" s="5"/>
      <c r="AB63" s="5"/>
      <c r="AC63" s="5"/>
      <c r="AD63" s="5"/>
      <c r="AE63" s="5"/>
      <c r="AF63" s="5"/>
      <c r="AG63" s="5"/>
      <c r="AH63" s="5"/>
      <c r="AI63"/>
      <c r="AJ63" s="5"/>
      <c r="AK63" s="5"/>
      <c r="AL63" s="5"/>
      <c r="AM63" s="5"/>
      <c r="AN63" s="5"/>
      <c r="AO63" s="5"/>
      <c r="AP63" s="5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</row>
    <row r="64" spans="1:74" s="6" customFormat="1" ht="15" customHeight="1" x14ac:dyDescent="0.25">
      <c r="A64" s="1"/>
      <c r="B64" s="1"/>
      <c r="C64" s="26" t="s">
        <v>120</v>
      </c>
      <c r="D64" s="22">
        <f>SUM(D57:D63)</f>
        <v>0</v>
      </c>
      <c r="E64" s="1"/>
      <c r="F64" s="26" t="s">
        <v>120</v>
      </c>
      <c r="G64" s="22">
        <f>SUM(G57:G63)</f>
        <v>0</v>
      </c>
      <c r="H64" s="1"/>
      <c r="I64" s="1"/>
      <c r="J64" s="26" t="s">
        <v>120</v>
      </c>
      <c r="K64" s="22">
        <f>SUM(K57:K63)</f>
        <v>0</v>
      </c>
      <c r="L64" s="1"/>
      <c r="M64"/>
      <c r="N64" s="118" t="s">
        <v>47</v>
      </c>
      <c r="O64" s="29"/>
      <c r="P64" s="118" t="s">
        <v>208</v>
      </c>
      <c r="Q64" s="28">
        <v>3</v>
      </c>
      <c r="R64" s="29"/>
      <c r="S64" s="118" t="s">
        <v>209</v>
      </c>
      <c r="T64" s="29"/>
      <c r="U64" s="30" t="s">
        <v>210</v>
      </c>
      <c r="V64"/>
      <c r="W64"/>
      <c r="X64"/>
      <c r="Y64"/>
      <c r="Z64"/>
      <c r="AA64" s="5"/>
      <c r="AB64" s="5"/>
      <c r="AC64" s="5"/>
      <c r="AD64" s="5"/>
      <c r="AE64" s="5"/>
      <c r="AF64" s="5"/>
      <c r="AG64" s="5"/>
      <c r="AH64" s="5"/>
      <c r="AI64"/>
      <c r="AJ64" s="5"/>
      <c r="AK64" s="5"/>
      <c r="AL64" s="5"/>
      <c r="AM64" s="5"/>
      <c r="AN64" s="5"/>
      <c r="AO64" s="5"/>
      <c r="AP64" s="5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</row>
    <row r="65" spans="1:74" s="6" customFormat="1" x14ac:dyDescent="0.25">
      <c r="A65" s="1"/>
      <c r="B65" s="1"/>
      <c r="C65" s="9"/>
      <c r="D65" s="9"/>
      <c r="E65" s="9"/>
      <c r="F65" s="9"/>
      <c r="G65" s="9"/>
      <c r="H65" s="9"/>
      <c r="I65" s="9"/>
      <c r="J65" s="9"/>
      <c r="K65" s="9"/>
      <c r="L65" s="9"/>
      <c r="M65"/>
      <c r="N65" s="14" t="s">
        <v>47</v>
      </c>
      <c r="O65" s="15"/>
      <c r="P65" s="14" t="s">
        <v>211</v>
      </c>
      <c r="Q65" s="16">
        <v>3</v>
      </c>
      <c r="R65" s="17"/>
      <c r="S65" s="14" t="s">
        <v>212</v>
      </c>
      <c r="T65" s="15"/>
      <c r="U65" s="18" t="s">
        <v>213</v>
      </c>
      <c r="V65"/>
      <c r="W65"/>
      <c r="X65"/>
      <c r="Y65"/>
      <c r="Z65"/>
      <c r="AA65" s="5"/>
      <c r="AB65" s="5"/>
      <c r="AC65" s="5"/>
      <c r="AD65" s="5"/>
      <c r="AE65" s="5"/>
      <c r="AF65" s="5"/>
      <c r="AG65" s="5"/>
      <c r="AH65" s="5"/>
      <c r="AI65"/>
      <c r="AJ65" s="5"/>
      <c r="AK65" s="5"/>
      <c r="AL65" s="5"/>
      <c r="AM65" s="5"/>
      <c r="AN65" s="5"/>
      <c r="AO65" s="5"/>
      <c r="AP65" s="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</row>
    <row r="66" spans="1:74" s="6" customFormat="1" ht="15" customHeight="1" x14ac:dyDescent="0.25">
      <c r="A66" s="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/>
      <c r="N66" s="14" t="s">
        <v>47</v>
      </c>
      <c r="O66" s="15"/>
      <c r="P66" s="14" t="s">
        <v>214</v>
      </c>
      <c r="Q66" s="16">
        <v>3</v>
      </c>
      <c r="R66" s="17"/>
      <c r="S66" s="14" t="s">
        <v>215</v>
      </c>
      <c r="T66" s="15"/>
      <c r="U66" s="18" t="s">
        <v>216</v>
      </c>
      <c r="V66"/>
      <c r="W66"/>
      <c r="X66"/>
      <c r="Y66"/>
      <c r="Z66"/>
      <c r="AA66" s="5"/>
      <c r="AB66" s="5"/>
      <c r="AC66" s="5"/>
      <c r="AD66" s="5"/>
      <c r="AE66" s="5"/>
      <c r="AF66" s="5"/>
      <c r="AG66" s="5"/>
      <c r="AH66" s="5"/>
      <c r="AI66"/>
      <c r="AJ66" s="5"/>
      <c r="AK66" s="5"/>
      <c r="AL66" s="5"/>
      <c r="AM66" s="5"/>
      <c r="AN66" s="5"/>
      <c r="AO66" s="5"/>
      <c r="AP66" s="5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</row>
    <row r="67" spans="1:74" s="6" customFormat="1" x14ac:dyDescent="0.25">
      <c r="A67" s="1"/>
      <c r="B67" s="9"/>
      <c r="C67" s="19" t="s">
        <v>89</v>
      </c>
      <c r="D67" s="9"/>
      <c r="E67" s="9"/>
      <c r="F67" s="19" t="s">
        <v>89</v>
      </c>
      <c r="G67" s="9"/>
      <c r="H67" s="9"/>
      <c r="I67" s="9"/>
      <c r="J67" s="19" t="s">
        <v>89</v>
      </c>
      <c r="K67" s="9"/>
      <c r="L67" s="9"/>
      <c r="M67"/>
      <c r="N67" s="14" t="s">
        <v>47</v>
      </c>
      <c r="O67" s="15"/>
      <c r="P67" s="14" t="s">
        <v>554</v>
      </c>
      <c r="Q67" s="16">
        <v>1</v>
      </c>
      <c r="R67" s="17"/>
      <c r="S67" s="51" t="s">
        <v>555</v>
      </c>
      <c r="T67" s="15"/>
      <c r="U67" s="18" t="s">
        <v>559</v>
      </c>
      <c r="V67"/>
      <c r="W67"/>
      <c r="X67"/>
      <c r="Y67"/>
      <c r="Z67"/>
      <c r="AA67" s="5"/>
      <c r="AB67" s="5"/>
      <c r="AC67" s="5"/>
      <c r="AD67" s="5"/>
      <c r="AE67" s="5"/>
      <c r="AF67" s="5"/>
      <c r="AG67" s="5"/>
      <c r="AH67" s="5"/>
      <c r="AI67"/>
      <c r="AJ67" s="5"/>
      <c r="AK67" s="5"/>
      <c r="AL67" s="5"/>
      <c r="AM67" s="5"/>
      <c r="AN67" s="5"/>
      <c r="AO67" s="5"/>
      <c r="AP67" s="5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</row>
    <row r="68" spans="1:74" s="6" customFormat="1" x14ac:dyDescent="0.25">
      <c r="A68" s="1"/>
      <c r="B68" s="9"/>
      <c r="C68" s="1" t="s">
        <v>94</v>
      </c>
      <c r="D68" s="1" t="s">
        <v>18</v>
      </c>
      <c r="E68" s="9"/>
      <c r="F68" s="1" t="s">
        <v>94</v>
      </c>
      <c r="G68" s="1" t="s">
        <v>18</v>
      </c>
      <c r="H68" s="9"/>
      <c r="I68" s="9"/>
      <c r="J68" s="1" t="s">
        <v>94</v>
      </c>
      <c r="K68" s="1" t="s">
        <v>18</v>
      </c>
      <c r="L68" s="9"/>
      <c r="M68"/>
      <c r="N68" s="155" t="s">
        <v>47</v>
      </c>
      <c r="O68" s="153"/>
      <c r="P68" s="175" t="s">
        <v>217</v>
      </c>
      <c r="Q68" s="177">
        <v>3</v>
      </c>
      <c r="R68" s="181"/>
      <c r="S68" s="179" t="s">
        <v>218</v>
      </c>
      <c r="T68" s="169"/>
      <c r="U68" s="171" t="s">
        <v>219</v>
      </c>
      <c r="V68"/>
      <c r="W68"/>
      <c r="X68"/>
      <c r="Y68"/>
      <c r="Z68"/>
      <c r="AA68" s="5"/>
      <c r="AB68" s="5"/>
      <c r="AC68" s="5"/>
      <c r="AD68" s="5"/>
      <c r="AE68" s="5"/>
      <c r="AF68" s="5"/>
      <c r="AG68" s="5"/>
      <c r="AH68" s="5"/>
      <c r="AI68"/>
      <c r="AJ68" s="5"/>
      <c r="AK68" s="5"/>
      <c r="AL68" s="5"/>
      <c r="AM68" s="5"/>
      <c r="AN68" s="5"/>
      <c r="AO68" s="5"/>
      <c r="AP68" s="5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</row>
    <row r="69" spans="1:74" s="6" customFormat="1" ht="15" customHeight="1" x14ac:dyDescent="0.25">
      <c r="A69" s="1"/>
      <c r="B69" s="9"/>
      <c r="C69" s="19"/>
      <c r="D69" s="20"/>
      <c r="E69" s="9"/>
      <c r="F69" s="19"/>
      <c r="G69" s="20"/>
      <c r="H69" s="9"/>
      <c r="I69" s="9"/>
      <c r="J69" s="19"/>
      <c r="K69" s="20"/>
      <c r="L69" s="9"/>
      <c r="M69"/>
      <c r="N69" s="173"/>
      <c r="O69" s="174"/>
      <c r="P69" s="176"/>
      <c r="Q69" s="178"/>
      <c r="R69" s="182"/>
      <c r="S69" s="180"/>
      <c r="T69" s="170"/>
      <c r="U69" s="172"/>
      <c r="V69"/>
      <c r="W69"/>
      <c r="X69"/>
      <c r="Y69"/>
      <c r="Z69"/>
      <c r="AA69" s="5"/>
      <c r="AB69" s="5"/>
      <c r="AC69" s="5"/>
      <c r="AD69" s="5"/>
      <c r="AE69" s="5"/>
      <c r="AF69" s="5"/>
      <c r="AG69" s="5"/>
      <c r="AH69" s="5"/>
      <c r="AI69"/>
      <c r="AJ69" s="5"/>
      <c r="AK69" s="5"/>
      <c r="AL69" s="5"/>
      <c r="AM69" s="5"/>
      <c r="AN69" s="5"/>
      <c r="AO69" s="5"/>
      <c r="AP69" s="5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</row>
    <row r="70" spans="1:74" s="6" customFormat="1" ht="15" customHeight="1" x14ac:dyDescent="0.25">
      <c r="A70" s="1"/>
      <c r="B70" s="9"/>
      <c r="C70" s="19"/>
      <c r="D70" s="20"/>
      <c r="E70" s="9"/>
      <c r="F70" s="19"/>
      <c r="G70" s="20"/>
      <c r="H70" s="9"/>
      <c r="I70" s="9"/>
      <c r="J70" s="19"/>
      <c r="K70" s="20"/>
      <c r="L70" s="9"/>
      <c r="M70"/>
      <c r="V70"/>
      <c r="W70"/>
      <c r="X70"/>
      <c r="Y70"/>
      <c r="Z70"/>
      <c r="AA70" s="5"/>
      <c r="AB70" s="5"/>
      <c r="AC70" s="5"/>
      <c r="AD70" s="5"/>
      <c r="AE70" s="5"/>
      <c r="AF70" s="5"/>
      <c r="AG70" s="5"/>
      <c r="AH70" s="5"/>
      <c r="AI70"/>
      <c r="AJ70" s="5"/>
      <c r="AK70" s="5"/>
      <c r="AL70" s="5"/>
      <c r="AM70" s="5"/>
      <c r="AN70" s="5"/>
      <c r="AO70" s="5"/>
      <c r="AP70" s="5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</row>
    <row r="71" spans="1:74" s="6" customFormat="1" x14ac:dyDescent="0.25">
      <c r="A71" s="1"/>
      <c r="B71" s="9"/>
      <c r="C71" s="19"/>
      <c r="D71" s="20"/>
      <c r="E71" s="9"/>
      <c r="F71" s="19"/>
      <c r="G71" s="20"/>
      <c r="H71" s="9"/>
      <c r="I71" s="9"/>
      <c r="J71" s="19"/>
      <c r="K71" s="20"/>
      <c r="L71" s="9"/>
      <c r="M71"/>
      <c r="N71"/>
      <c r="O71"/>
      <c r="P71"/>
      <c r="Q71" s="35"/>
      <c r="R71" s="35"/>
      <c r="S71" s="35"/>
      <c r="T71"/>
      <c r="U71"/>
      <c r="V71"/>
      <c r="W71"/>
      <c r="X71"/>
      <c r="Y71"/>
      <c r="Z71"/>
      <c r="AA71" s="5"/>
      <c r="AB71" s="5"/>
      <c r="AC71" s="5"/>
      <c r="AD71" s="5"/>
      <c r="AE71" s="5"/>
      <c r="AF71" s="5"/>
      <c r="AG71" s="5"/>
      <c r="AH71" s="5"/>
      <c r="AI71"/>
      <c r="AJ71" s="5"/>
      <c r="AK71" s="5"/>
      <c r="AL71" s="5"/>
      <c r="AM71" s="5"/>
      <c r="AN71" s="5"/>
      <c r="AO71" s="5"/>
      <c r="AP71" s="5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</row>
    <row r="72" spans="1:74" s="6" customFormat="1" x14ac:dyDescent="0.25">
      <c r="A72" s="1"/>
      <c r="B72" s="9"/>
      <c r="C72" s="19"/>
      <c r="D72" s="20"/>
      <c r="E72" s="9"/>
      <c r="F72" s="19"/>
      <c r="G72" s="20"/>
      <c r="H72" s="9"/>
      <c r="I72" s="9"/>
      <c r="J72" s="19"/>
      <c r="K72" s="20"/>
      <c r="L72" s="9"/>
      <c r="M72"/>
      <c r="V72"/>
      <c r="W72"/>
      <c r="X72"/>
      <c r="Y72"/>
      <c r="Z72"/>
      <c r="AA72" s="5"/>
      <c r="AB72" s="5"/>
      <c r="AC72" s="5"/>
      <c r="AD72" s="5"/>
      <c r="AE72" s="5"/>
      <c r="AF72" s="5"/>
      <c r="AG72" s="5"/>
      <c r="AH72" s="5"/>
      <c r="AI72"/>
      <c r="AJ72" s="5"/>
      <c r="AK72" s="5"/>
      <c r="AL72" s="5"/>
      <c r="AM72" s="5"/>
      <c r="AN72" s="5"/>
      <c r="AO72" s="5"/>
      <c r="AP72" s="5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</row>
    <row r="73" spans="1:74" s="6" customFormat="1" x14ac:dyDescent="0.25">
      <c r="A73" s="1"/>
      <c r="B73" s="9"/>
      <c r="C73" s="19"/>
      <c r="D73" s="20"/>
      <c r="E73" s="9"/>
      <c r="F73" s="19"/>
      <c r="G73" s="20"/>
      <c r="H73" s="9"/>
      <c r="I73" s="9"/>
      <c r="J73" s="19"/>
      <c r="K73" s="20"/>
      <c r="L73" s="9"/>
      <c r="M73"/>
      <c r="V73"/>
      <c r="W73"/>
      <c r="X73"/>
      <c r="Y73"/>
      <c r="Z73"/>
      <c r="AA73" s="5"/>
      <c r="AB73" s="5"/>
      <c r="AC73" s="5"/>
      <c r="AD73" s="5"/>
      <c r="AE73" s="5"/>
      <c r="AF73" s="5"/>
      <c r="AG73" s="5"/>
      <c r="AH73" s="5"/>
      <c r="AI73"/>
      <c r="AJ73" s="5"/>
      <c r="AK73" s="5"/>
      <c r="AL73" s="5"/>
      <c r="AM73" s="5"/>
      <c r="AN73" s="5"/>
      <c r="AO73" s="5"/>
      <c r="AP73" s="5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</row>
    <row r="74" spans="1:74" s="6" customFormat="1" x14ac:dyDescent="0.25">
      <c r="A74" s="1"/>
      <c r="B74" s="1"/>
      <c r="C74" s="19"/>
      <c r="D74" s="20"/>
      <c r="E74" s="1"/>
      <c r="F74" s="19"/>
      <c r="G74" s="20"/>
      <c r="H74" s="1"/>
      <c r="I74" s="1"/>
      <c r="J74" s="19"/>
      <c r="K74" s="20"/>
      <c r="L74" s="1"/>
      <c r="M74"/>
      <c r="N74"/>
      <c r="O74"/>
      <c r="P74"/>
      <c r="Q74" s="35"/>
      <c r="R74" s="35"/>
      <c r="S74" s="35"/>
      <c r="T74"/>
      <c r="U74"/>
      <c r="V74"/>
      <c r="W74"/>
      <c r="X74"/>
      <c r="Y74"/>
      <c r="Z74"/>
      <c r="AA74" s="5"/>
      <c r="AB74" s="5"/>
      <c r="AC74" s="5"/>
      <c r="AD74" s="5"/>
      <c r="AE74" s="5"/>
      <c r="AF74" s="5"/>
      <c r="AG74" s="5"/>
      <c r="AH74" s="5"/>
      <c r="AI74"/>
      <c r="AJ74" s="5"/>
      <c r="AK74" s="5"/>
      <c r="AL74" s="5"/>
      <c r="AM74" s="5"/>
      <c r="AN74" s="5"/>
      <c r="AO74" s="5"/>
      <c r="AP74" s="5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</row>
    <row r="75" spans="1:74" s="6" customFormat="1" x14ac:dyDescent="0.25">
      <c r="A75" s="1"/>
      <c r="B75" s="1"/>
      <c r="C75" s="19"/>
      <c r="D75" s="20"/>
      <c r="E75" s="1"/>
      <c r="F75" s="19"/>
      <c r="G75" s="20"/>
      <c r="H75" s="1"/>
      <c r="I75" s="1"/>
      <c r="J75" s="19"/>
      <c r="K75" s="20"/>
      <c r="L75" s="1"/>
      <c r="M75"/>
      <c r="N75"/>
      <c r="O75"/>
      <c r="P75"/>
      <c r="Q75" s="35"/>
      <c r="R75" s="35"/>
      <c r="S75" s="35"/>
      <c r="T75"/>
      <c r="U75"/>
      <c r="V75"/>
      <c r="W75"/>
      <c r="X75"/>
      <c r="Y75"/>
      <c r="Z75"/>
      <c r="AA75" s="5"/>
      <c r="AB75" s="5"/>
      <c r="AC75" s="5"/>
      <c r="AD75" s="5"/>
      <c r="AE75" s="5"/>
      <c r="AF75" s="5"/>
      <c r="AG75" s="5"/>
      <c r="AH75" s="5"/>
      <c r="AI75"/>
      <c r="AJ75" s="5"/>
      <c r="AK75" s="5"/>
      <c r="AL75" s="5"/>
      <c r="AM75" s="5"/>
      <c r="AN75" s="5"/>
      <c r="AO75" s="5"/>
      <c r="AP75" s="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</row>
    <row r="76" spans="1:74" s="6" customFormat="1" x14ac:dyDescent="0.25">
      <c r="A76" s="1"/>
      <c r="B76" s="1"/>
      <c r="C76" s="26" t="s">
        <v>120</v>
      </c>
      <c r="D76" s="22">
        <f>SUM(D69:D75)</f>
        <v>0</v>
      </c>
      <c r="E76" s="9"/>
      <c r="F76" s="26" t="s">
        <v>120</v>
      </c>
      <c r="G76" s="22">
        <f>SUM(G69:G75)</f>
        <v>0</v>
      </c>
      <c r="H76" s="9"/>
      <c r="I76" s="9"/>
      <c r="J76" s="26" t="s">
        <v>120</v>
      </c>
      <c r="K76" s="22">
        <f>SUM(K69:K75)</f>
        <v>0</v>
      </c>
      <c r="L76" s="9"/>
      <c r="M76"/>
      <c r="N76"/>
      <c r="O76"/>
      <c r="P76"/>
      <c r="Q76" s="35"/>
      <c r="R76" s="35"/>
      <c r="S76" s="35"/>
      <c r="T76"/>
      <c r="U76"/>
      <c r="V76"/>
      <c r="W76"/>
      <c r="X76"/>
      <c r="Y76"/>
      <c r="Z76"/>
      <c r="AA76" s="5"/>
      <c r="AB76" s="5"/>
      <c r="AC76" s="5"/>
      <c r="AD76" s="5"/>
      <c r="AE76" s="5"/>
      <c r="AF76" s="5"/>
      <c r="AG76" s="5"/>
      <c r="AH76" s="5"/>
      <c r="AI76"/>
      <c r="AJ76" s="5"/>
      <c r="AK76" s="5"/>
      <c r="AL76" s="5"/>
      <c r="AM76" s="5"/>
      <c r="AN76" s="5"/>
      <c r="AO76" s="5"/>
      <c r="AP76" s="5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</row>
    <row r="77" spans="1:74" s="6" customForma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/>
      <c r="N77"/>
      <c r="O77"/>
      <c r="P77"/>
      <c r="Q77" s="35"/>
      <c r="R77" s="35"/>
      <c r="S77" s="35"/>
      <c r="T77"/>
      <c r="U77"/>
      <c r="V77"/>
      <c r="W77"/>
      <c r="X77"/>
      <c r="Y77"/>
      <c r="Z77"/>
      <c r="AA77" s="5"/>
      <c r="AB77" s="5"/>
      <c r="AC77" s="5"/>
      <c r="AD77" s="5"/>
      <c r="AE77" s="5"/>
      <c r="AF77" s="5"/>
      <c r="AG77" s="5"/>
      <c r="AH77" s="5"/>
      <c r="AI77"/>
      <c r="AJ77" s="5"/>
      <c r="AK77" s="5"/>
      <c r="AL77" s="5"/>
      <c r="AM77" s="5"/>
      <c r="AN77" s="5"/>
      <c r="AO77" s="5"/>
      <c r="AP77" s="5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</row>
    <row r="78" spans="1:74" s="6" customFormat="1" x14ac:dyDescent="0.25">
      <c r="A78" s="1"/>
      <c r="B78" s="36" t="s">
        <v>230</v>
      </c>
      <c r="C78" s="159"/>
      <c r="D78" s="160"/>
      <c r="E78" s="160"/>
      <c r="F78" s="160"/>
      <c r="G78" s="160"/>
      <c r="H78" s="160"/>
      <c r="I78" s="160"/>
      <c r="J78" s="160"/>
      <c r="K78" s="161"/>
      <c r="L78" s="9"/>
      <c r="M78"/>
      <c r="N78"/>
      <c r="O78"/>
      <c r="P78"/>
      <c r="Q78" s="35"/>
      <c r="R78" s="35"/>
      <c r="S78" s="35"/>
      <c r="T78"/>
      <c r="U78"/>
      <c r="V78"/>
      <c r="W78"/>
      <c r="X78"/>
      <c r="Y78"/>
      <c r="Z78"/>
      <c r="AA78" s="5"/>
      <c r="AB78" s="5"/>
      <c r="AC78" s="5"/>
      <c r="AD78" s="5"/>
      <c r="AE78" s="5"/>
      <c r="AF78" s="5"/>
      <c r="AG78" s="5"/>
      <c r="AH78" s="5"/>
      <c r="AI78"/>
      <c r="AJ78" s="5"/>
      <c r="AK78" s="5"/>
      <c r="AL78" s="5"/>
      <c r="AM78" s="5"/>
      <c r="AN78" s="5"/>
      <c r="AO78" s="5"/>
      <c r="AP78" s="5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</row>
    <row r="79" spans="1:74" s="6" customFormat="1" x14ac:dyDescent="0.25">
      <c r="A79" s="1"/>
      <c r="B79" s="1" t="s">
        <v>231</v>
      </c>
      <c r="C79" s="162"/>
      <c r="D79" s="163"/>
      <c r="E79" s="163"/>
      <c r="F79" s="163"/>
      <c r="G79" s="163"/>
      <c r="H79" s="163"/>
      <c r="I79" s="163"/>
      <c r="J79" s="163"/>
      <c r="K79" s="164"/>
      <c r="L79" s="9"/>
      <c r="M79"/>
      <c r="N79"/>
      <c r="O79"/>
      <c r="P79"/>
      <c r="Q79" s="35"/>
      <c r="R79" s="35"/>
      <c r="S79" s="35"/>
      <c r="T79"/>
      <c r="U79"/>
      <c r="V79"/>
      <c r="W79"/>
      <c r="X79"/>
      <c r="Y79"/>
      <c r="Z79"/>
      <c r="AA79" s="5"/>
      <c r="AB79" s="5"/>
      <c r="AC79" s="5"/>
      <c r="AD79" s="5"/>
      <c r="AE79" s="5"/>
      <c r="AF79" s="5"/>
      <c r="AG79" s="5"/>
      <c r="AH79" s="5"/>
      <c r="AI79"/>
      <c r="AJ79" s="5"/>
      <c r="AK79" s="5"/>
      <c r="AL79" s="5"/>
      <c r="AM79" s="5"/>
      <c r="AN79" s="5"/>
      <c r="AO79" s="5"/>
      <c r="AP79" s="5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</row>
    <row r="80" spans="1:74" s="6" customFormat="1" x14ac:dyDescent="0.25">
      <c r="A80" s="1"/>
      <c r="B80" s="1"/>
      <c r="C80" s="162"/>
      <c r="D80" s="163"/>
      <c r="E80" s="163"/>
      <c r="F80" s="163"/>
      <c r="G80" s="163"/>
      <c r="H80" s="163"/>
      <c r="I80" s="163"/>
      <c r="J80" s="163"/>
      <c r="K80" s="164"/>
      <c r="L80" s="9"/>
      <c r="M80"/>
      <c r="N80"/>
      <c r="O80"/>
      <c r="P80"/>
      <c r="Q80" s="35"/>
      <c r="R80" s="35"/>
      <c r="S80" s="35"/>
      <c r="T80"/>
      <c r="U80"/>
      <c r="V80"/>
      <c r="W80"/>
      <c r="X80"/>
      <c r="Y80"/>
      <c r="Z80"/>
      <c r="AA80" s="5"/>
      <c r="AB80" s="5"/>
      <c r="AC80" s="5"/>
      <c r="AD80" s="5"/>
      <c r="AE80" s="5"/>
      <c r="AF80" s="5"/>
      <c r="AG80" s="5"/>
      <c r="AH80" s="5"/>
      <c r="AI80"/>
      <c r="AJ80" s="5"/>
      <c r="AK80" s="5"/>
      <c r="AL80" s="5"/>
      <c r="AM80" s="5"/>
      <c r="AN80" s="5"/>
      <c r="AO80" s="5"/>
      <c r="AP80" s="5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</row>
    <row r="81" spans="1:74" s="6" customFormat="1" x14ac:dyDescent="0.25">
      <c r="A81" s="1"/>
      <c r="B81" s="1"/>
      <c r="C81" s="162"/>
      <c r="D81" s="163"/>
      <c r="E81" s="163"/>
      <c r="F81" s="163"/>
      <c r="G81" s="163"/>
      <c r="H81" s="163"/>
      <c r="I81" s="163"/>
      <c r="J81" s="163"/>
      <c r="K81" s="164"/>
      <c r="L81" s="9"/>
      <c r="M81"/>
      <c r="N81"/>
      <c r="O81"/>
      <c r="P81"/>
      <c r="Q81" s="35"/>
      <c r="R81" s="35"/>
      <c r="S81" s="35"/>
      <c r="T81"/>
      <c r="U81"/>
      <c r="V81"/>
      <c r="W81"/>
      <c r="X81"/>
      <c r="Y81"/>
      <c r="Z81"/>
      <c r="AA81" s="5"/>
      <c r="AB81" s="5"/>
      <c r="AC81" s="5"/>
      <c r="AD81" s="5"/>
      <c r="AE81" s="5"/>
      <c r="AF81" s="5"/>
      <c r="AG81" s="5"/>
      <c r="AH81" s="5"/>
      <c r="AI81"/>
      <c r="AJ81" s="5"/>
      <c r="AK81" s="5"/>
      <c r="AL81" s="5"/>
      <c r="AM81" s="5"/>
      <c r="AN81" s="5"/>
      <c r="AO81" s="5"/>
      <c r="AP81" s="5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</row>
    <row r="82" spans="1:74" s="6" customFormat="1" x14ac:dyDescent="0.25">
      <c r="A82" s="1"/>
      <c r="B82" s="1"/>
      <c r="C82" s="162"/>
      <c r="D82" s="163"/>
      <c r="E82" s="163"/>
      <c r="F82" s="163"/>
      <c r="G82" s="163"/>
      <c r="H82" s="163"/>
      <c r="I82" s="163"/>
      <c r="J82" s="163"/>
      <c r="K82" s="164"/>
      <c r="L82" s="9"/>
      <c r="M82"/>
      <c r="N82"/>
      <c r="O82"/>
      <c r="P82"/>
      <c r="Q82" s="35"/>
      <c r="R82" s="35"/>
      <c r="S82" s="35"/>
      <c r="T82"/>
      <c r="U82"/>
      <c r="V82"/>
      <c r="W82"/>
      <c r="X82"/>
      <c r="Y82"/>
      <c r="Z82"/>
      <c r="AA82" s="5"/>
      <c r="AB82" s="5"/>
      <c r="AC82" s="5"/>
      <c r="AD82" s="5"/>
      <c r="AE82" s="5"/>
      <c r="AF82" s="5"/>
      <c r="AG82" s="5"/>
      <c r="AH82" s="5"/>
      <c r="AI82"/>
      <c r="AJ82" s="5"/>
      <c r="AK82" s="5"/>
      <c r="AL82" s="5"/>
      <c r="AM82" s="5"/>
      <c r="AN82" s="5"/>
      <c r="AO82" s="5"/>
      <c r="AP82" s="5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</row>
    <row r="83" spans="1:74" s="6" customFormat="1" x14ac:dyDescent="0.25">
      <c r="A83" s="1"/>
      <c r="B83" s="1"/>
      <c r="C83" s="165"/>
      <c r="D83" s="166"/>
      <c r="E83" s="166"/>
      <c r="F83" s="166"/>
      <c r="G83" s="166"/>
      <c r="H83" s="166"/>
      <c r="I83" s="166"/>
      <c r="J83" s="166"/>
      <c r="K83" s="167"/>
      <c r="L83" s="9"/>
      <c r="M83"/>
      <c r="N83"/>
      <c r="O83"/>
      <c r="P83"/>
      <c r="Q83" s="35"/>
      <c r="R83" s="35"/>
      <c r="S83" s="35"/>
      <c r="T83"/>
      <c r="U83"/>
      <c r="V83"/>
      <c r="W83"/>
      <c r="X83"/>
      <c r="Y83"/>
      <c r="Z83"/>
      <c r="AA83" s="5"/>
      <c r="AB83" s="5"/>
      <c r="AC83" s="5"/>
      <c r="AD83" s="5"/>
      <c r="AE83" s="5"/>
      <c r="AF83" s="5"/>
      <c r="AG83" s="5"/>
      <c r="AH83" s="5"/>
      <c r="AI83"/>
      <c r="AJ83" s="5"/>
      <c r="AK83" s="5"/>
      <c r="AL83" s="5"/>
      <c r="AM83" s="5"/>
      <c r="AN83" s="5"/>
      <c r="AO83" s="5"/>
      <c r="AP83" s="5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</row>
    <row r="84" spans="1:74" s="6" customForma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9"/>
      <c r="M84"/>
      <c r="N84"/>
      <c r="O84"/>
      <c r="P84"/>
      <c r="Q84" s="35"/>
      <c r="R84" s="35"/>
      <c r="S84" s="35"/>
      <c r="T84"/>
      <c r="U84"/>
      <c r="V84"/>
      <c r="W84"/>
      <c r="X84"/>
      <c r="Y84"/>
      <c r="Z84"/>
      <c r="AA84" s="5"/>
      <c r="AB84" s="5"/>
      <c r="AC84" s="5"/>
      <c r="AD84" s="5"/>
      <c r="AE84" s="5"/>
      <c r="AF84" s="5"/>
      <c r="AG84" s="5"/>
      <c r="AH84" s="5"/>
      <c r="AI84"/>
      <c r="AJ84" s="5"/>
      <c r="AK84" s="5"/>
      <c r="AL84" s="5"/>
      <c r="AM84" s="5"/>
      <c r="AN84" s="5"/>
      <c r="AO84" s="5"/>
      <c r="AP84" s="5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</row>
    <row r="85" spans="1:74" s="6" customFormat="1" x14ac:dyDescent="0.25">
      <c r="A85" s="1"/>
      <c r="B85" s="36" t="s">
        <v>232</v>
      </c>
      <c r="C85" s="159"/>
      <c r="D85" s="160"/>
      <c r="E85" s="160"/>
      <c r="F85" s="160"/>
      <c r="G85" s="160"/>
      <c r="H85" s="160"/>
      <c r="I85" s="160"/>
      <c r="J85" s="160"/>
      <c r="K85" s="161"/>
      <c r="L85" s="9"/>
      <c r="M85"/>
      <c r="N85"/>
      <c r="O85"/>
      <c r="P85"/>
      <c r="Q85" s="35"/>
      <c r="R85" s="35"/>
      <c r="S85" s="35"/>
      <c r="T85"/>
      <c r="U85"/>
      <c r="V85"/>
      <c r="W85"/>
      <c r="X85"/>
      <c r="Y85"/>
      <c r="Z85"/>
      <c r="AA85" s="5"/>
      <c r="AB85" s="5"/>
      <c r="AC85" s="5"/>
      <c r="AD85" s="5"/>
      <c r="AE85" s="5"/>
      <c r="AF85" s="5"/>
      <c r="AG85" s="5"/>
      <c r="AH85" s="5"/>
      <c r="AI85"/>
      <c r="AJ85" s="5"/>
      <c r="AK85" s="5"/>
      <c r="AL85" s="5"/>
      <c r="AM85" s="5"/>
      <c r="AN85" s="5"/>
      <c r="AO85" s="5"/>
      <c r="AP85" s="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</row>
    <row r="86" spans="1:74" s="6" customFormat="1" x14ac:dyDescent="0.25">
      <c r="A86" s="1"/>
      <c r="B86" s="1" t="s">
        <v>231</v>
      </c>
      <c r="C86" s="162"/>
      <c r="D86" s="163"/>
      <c r="E86" s="163"/>
      <c r="F86" s="163"/>
      <c r="G86" s="163"/>
      <c r="H86" s="163"/>
      <c r="I86" s="163"/>
      <c r="J86" s="163"/>
      <c r="K86" s="164"/>
      <c r="L86" s="1"/>
      <c r="M86"/>
      <c r="N86"/>
      <c r="O86"/>
      <c r="P86"/>
      <c r="Q86" s="35"/>
      <c r="R86" s="35"/>
      <c r="S86" s="35"/>
      <c r="T86"/>
      <c r="U86"/>
      <c r="V86"/>
      <c r="W86"/>
      <c r="X86"/>
      <c r="Y86"/>
      <c r="Z86"/>
      <c r="AA86" s="5"/>
      <c r="AB86" s="5"/>
      <c r="AC86" s="5"/>
      <c r="AD86" s="5"/>
      <c r="AE86" s="5"/>
      <c r="AF86" s="5"/>
      <c r="AG86" s="5"/>
      <c r="AH86" s="5"/>
      <c r="AI86"/>
      <c r="AJ86" s="5"/>
      <c r="AK86" s="5"/>
      <c r="AL86" s="5"/>
      <c r="AM86" s="5"/>
      <c r="AN86" s="5"/>
      <c r="AO86" s="5"/>
      <c r="AP86" s="5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</row>
    <row r="87" spans="1:74" s="6" customFormat="1" x14ac:dyDescent="0.25">
      <c r="A87" s="1"/>
      <c r="B87" s="1"/>
      <c r="C87" s="162"/>
      <c r="D87" s="163"/>
      <c r="E87" s="163"/>
      <c r="F87" s="163"/>
      <c r="G87" s="163"/>
      <c r="H87" s="163"/>
      <c r="I87" s="163"/>
      <c r="J87" s="163"/>
      <c r="K87" s="164"/>
      <c r="L87" s="1"/>
      <c r="M87"/>
      <c r="N87"/>
      <c r="O87"/>
      <c r="P87"/>
      <c r="Q87" s="35"/>
      <c r="R87" s="35"/>
      <c r="S87" s="35"/>
      <c r="T87"/>
      <c r="U87"/>
      <c r="V87"/>
      <c r="W87"/>
      <c r="X87"/>
      <c r="Y87"/>
      <c r="Z87"/>
      <c r="AA87" s="5"/>
      <c r="AB87" s="5"/>
      <c r="AC87" s="5"/>
      <c r="AD87" s="5"/>
      <c r="AE87" s="5"/>
      <c r="AF87" s="5"/>
      <c r="AG87" s="5"/>
      <c r="AH87" s="5"/>
      <c r="AI87"/>
      <c r="AJ87" s="5"/>
      <c r="AK87" s="5"/>
      <c r="AL87" s="5"/>
      <c r="AM87" s="5"/>
      <c r="AN87" s="5"/>
      <c r="AO87" s="5"/>
      <c r="AP87" s="5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</row>
    <row r="88" spans="1:74" s="6" customFormat="1" x14ac:dyDescent="0.25">
      <c r="A88" s="1"/>
      <c r="B88" s="1"/>
      <c r="C88" s="162"/>
      <c r="D88" s="163"/>
      <c r="E88" s="163"/>
      <c r="F88" s="163"/>
      <c r="G88" s="163"/>
      <c r="H88" s="163"/>
      <c r="I88" s="163"/>
      <c r="J88" s="163"/>
      <c r="K88" s="164"/>
      <c r="L88" s="1"/>
      <c r="M88"/>
      <c r="N88"/>
      <c r="O88"/>
      <c r="P88"/>
      <c r="Q88" s="35"/>
      <c r="R88" s="35"/>
      <c r="S88" s="35"/>
      <c r="T88"/>
      <c r="U88"/>
      <c r="V88"/>
      <c r="W88"/>
      <c r="X88"/>
      <c r="Y88"/>
      <c r="Z88"/>
      <c r="AA88" s="5"/>
      <c r="AB88" s="5"/>
      <c r="AC88" s="5"/>
      <c r="AD88" s="5"/>
      <c r="AE88" s="5"/>
      <c r="AF88" s="5"/>
      <c r="AG88" s="5"/>
      <c r="AH88" s="5"/>
      <c r="AI88"/>
      <c r="AJ88" s="5"/>
      <c r="AK88" s="5"/>
      <c r="AL88" s="5"/>
      <c r="AM88" s="5"/>
      <c r="AN88" s="5"/>
      <c r="AO88" s="5"/>
      <c r="AP88" s="5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</row>
    <row r="89" spans="1:74" s="6" customFormat="1" x14ac:dyDescent="0.25">
      <c r="A89" s="1"/>
      <c r="B89" s="1"/>
      <c r="C89" s="162"/>
      <c r="D89" s="163"/>
      <c r="E89" s="163"/>
      <c r="F89" s="163"/>
      <c r="G89" s="163"/>
      <c r="H89" s="163"/>
      <c r="I89" s="163"/>
      <c r="J89" s="163"/>
      <c r="K89" s="164"/>
      <c r="L89" s="1"/>
      <c r="M89"/>
      <c r="N89"/>
      <c r="O89"/>
      <c r="P89"/>
      <c r="Q89" s="35"/>
      <c r="R89" s="35"/>
      <c r="S89" s="35"/>
      <c r="T89"/>
      <c r="U89"/>
      <c r="V89"/>
      <c r="W89"/>
      <c r="X89"/>
      <c r="Y89"/>
      <c r="Z89"/>
      <c r="AA89" s="5"/>
      <c r="AB89" s="5"/>
      <c r="AC89" s="5"/>
      <c r="AD89" s="5"/>
      <c r="AE89" s="5"/>
      <c r="AF89" s="5"/>
      <c r="AG89" s="5"/>
      <c r="AH89" s="5"/>
      <c r="AI89"/>
      <c r="AJ89" s="5"/>
      <c r="AK89" s="5"/>
      <c r="AL89" s="5"/>
      <c r="AM89" s="5"/>
      <c r="AN89" s="5"/>
      <c r="AO89" s="5"/>
      <c r="AP89" s="5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</row>
    <row r="90" spans="1:74" s="6" customFormat="1" x14ac:dyDescent="0.25">
      <c r="A90" s="1"/>
      <c r="B90" s="1"/>
      <c r="C90" s="165"/>
      <c r="D90" s="166"/>
      <c r="E90" s="166"/>
      <c r="F90" s="166"/>
      <c r="G90" s="166"/>
      <c r="H90" s="166"/>
      <c r="I90" s="166"/>
      <c r="J90" s="166"/>
      <c r="K90" s="167"/>
      <c r="L90" s="1"/>
      <c r="M90"/>
      <c r="N90"/>
      <c r="O90"/>
      <c r="P90"/>
      <c r="Q90" s="35"/>
      <c r="R90" s="35"/>
      <c r="S90" s="35"/>
      <c r="T90"/>
      <c r="U90"/>
      <c r="V90"/>
      <c r="W90"/>
      <c r="X90"/>
      <c r="Y90"/>
      <c r="Z90"/>
      <c r="AA90" s="5"/>
      <c r="AB90" s="5"/>
      <c r="AC90" s="5"/>
      <c r="AD90" s="5"/>
      <c r="AE90" s="5"/>
      <c r="AF90" s="5"/>
      <c r="AG90" s="5"/>
      <c r="AH90" s="5"/>
      <c r="AI90"/>
      <c r="AJ90" s="5"/>
      <c r="AK90" s="5"/>
      <c r="AL90" s="5"/>
      <c r="AM90" s="5"/>
      <c r="AN90" s="5"/>
      <c r="AO90" s="5"/>
      <c r="AP90" s="5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</row>
    <row r="91" spans="1:74" s="6" customForma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/>
      <c r="N91"/>
      <c r="O91"/>
      <c r="P91"/>
      <c r="Q91" s="35"/>
      <c r="R91" s="35"/>
      <c r="S91" s="35"/>
      <c r="T91"/>
      <c r="U91"/>
      <c r="V91"/>
      <c r="W91"/>
      <c r="X91"/>
      <c r="Y91"/>
      <c r="Z91"/>
      <c r="AA91" s="5"/>
      <c r="AB91" s="5"/>
      <c r="AC91" s="5"/>
      <c r="AD91" s="5"/>
      <c r="AE91" s="5"/>
      <c r="AF91" s="5"/>
      <c r="AG91" s="5"/>
      <c r="AH91" s="5"/>
      <c r="AI91"/>
      <c r="AJ91" s="5"/>
      <c r="AK91" s="5"/>
      <c r="AL91" s="5"/>
      <c r="AM91" s="5"/>
      <c r="AN91" s="5"/>
      <c r="AO91" s="5"/>
      <c r="AP91" s="5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</row>
    <row r="92" spans="1:74" s="6" customForma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/>
      <c r="N92"/>
      <c r="O92"/>
      <c r="P92"/>
      <c r="Q92" s="35"/>
      <c r="R92" s="35"/>
      <c r="S92" s="35"/>
      <c r="T92"/>
      <c r="U92"/>
      <c r="V92"/>
      <c r="W92"/>
      <c r="X92"/>
      <c r="Y92"/>
      <c r="Z92"/>
      <c r="AA92" s="5"/>
      <c r="AB92" s="5"/>
      <c r="AC92" s="5"/>
      <c r="AD92" s="5"/>
      <c r="AE92" s="5"/>
      <c r="AF92" s="5"/>
      <c r="AG92" s="5"/>
      <c r="AH92" s="5"/>
      <c r="AI92"/>
      <c r="AJ92" s="5"/>
      <c r="AK92" s="5"/>
      <c r="AL92" s="5"/>
      <c r="AM92" s="5"/>
      <c r="AN92" s="5"/>
      <c r="AO92" s="5"/>
      <c r="AP92" s="5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</row>
    <row r="93" spans="1:74" s="6" customFormat="1" x14ac:dyDescent="0.25">
      <c r="A93" s="1"/>
      <c r="B93" s="36" t="s">
        <v>233</v>
      </c>
      <c r="C93" s="37"/>
      <c r="D93" s="37"/>
      <c r="E93" s="37"/>
      <c r="F93" s="1"/>
      <c r="G93" s="36" t="s">
        <v>234</v>
      </c>
      <c r="H93" s="37"/>
      <c r="I93" s="37"/>
      <c r="J93" s="37"/>
      <c r="K93" s="37"/>
      <c r="L93" s="1"/>
      <c r="M93"/>
      <c r="N93"/>
      <c r="O93"/>
      <c r="P93"/>
      <c r="Q93" s="35"/>
      <c r="R93" s="35"/>
      <c r="S93" s="35"/>
      <c r="T93"/>
      <c r="U93"/>
      <c r="V93"/>
      <c r="W93"/>
      <c r="X93"/>
      <c r="Y93"/>
      <c r="Z93"/>
      <c r="AA93" s="5"/>
      <c r="AB93" s="5"/>
      <c r="AC93" s="5"/>
      <c r="AD93" s="5"/>
      <c r="AE93" s="5"/>
      <c r="AF93" s="5"/>
      <c r="AG93" s="5"/>
      <c r="AH93" s="5"/>
      <c r="AI93"/>
      <c r="AJ93" s="5"/>
      <c r="AK93" s="5"/>
      <c r="AL93" s="5"/>
      <c r="AM93" s="5"/>
      <c r="AN93" s="5"/>
      <c r="AO93" s="5"/>
      <c r="AP93" s="5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</row>
    <row r="94" spans="1:74" s="6" customFormat="1" x14ac:dyDescent="0.25">
      <c r="A94" s="1"/>
      <c r="B94" s="1"/>
      <c r="C94" s="1" t="s">
        <v>235</v>
      </c>
      <c r="D94" s="1"/>
      <c r="E94" s="38" t="s">
        <v>236</v>
      </c>
      <c r="F94" s="1"/>
      <c r="G94" s="1"/>
      <c r="H94" s="1" t="s">
        <v>235</v>
      </c>
      <c r="I94" s="1"/>
      <c r="J94" s="1"/>
      <c r="K94" s="1" t="s">
        <v>236</v>
      </c>
      <c r="L94" s="1"/>
      <c r="M94"/>
      <c r="N94"/>
      <c r="O94"/>
      <c r="P94"/>
      <c r="Q94" s="35"/>
      <c r="R94" s="35"/>
      <c r="S94" s="35"/>
      <c r="T94"/>
      <c r="U94"/>
      <c r="V94"/>
      <c r="W94"/>
      <c r="X94"/>
      <c r="Y94"/>
      <c r="Z94"/>
      <c r="AA94" s="5"/>
      <c r="AB94" s="5"/>
      <c r="AC94" s="5"/>
      <c r="AD94" s="5"/>
      <c r="AE94" s="5"/>
      <c r="AF94" s="5"/>
      <c r="AG94" s="5"/>
      <c r="AH94" s="5"/>
      <c r="AI94"/>
      <c r="AJ94" s="5"/>
      <c r="AK94" s="5"/>
      <c r="AL94" s="5"/>
      <c r="AM94" s="5"/>
      <c r="AN94" s="5"/>
      <c r="AO94" s="5"/>
      <c r="AP94" s="5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</row>
    <row r="95" spans="1:74" s="6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/>
      <c r="N95"/>
      <c r="O95"/>
      <c r="P95"/>
      <c r="Q95" s="35"/>
      <c r="R95" s="35"/>
      <c r="S95" s="35"/>
      <c r="T95"/>
      <c r="U95"/>
      <c r="V95"/>
      <c r="W95"/>
      <c r="X95"/>
      <c r="Y95"/>
      <c r="Z95"/>
      <c r="AA95" s="5"/>
      <c r="AB95" s="5"/>
      <c r="AC95" s="5"/>
      <c r="AD95" s="5"/>
      <c r="AE95" s="5"/>
      <c r="AF95" s="5"/>
      <c r="AG95" s="5"/>
      <c r="AH95" s="5"/>
      <c r="AI95"/>
      <c r="AJ95" s="5"/>
      <c r="AK95" s="5"/>
      <c r="AL95" s="5"/>
      <c r="AM95" s="5"/>
      <c r="AN95" s="5"/>
      <c r="AO95" s="5"/>
      <c r="AP95" s="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</row>
    <row r="96" spans="1:74" s="6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/>
      <c r="N96"/>
      <c r="O96"/>
      <c r="P96"/>
      <c r="Q96" s="35"/>
      <c r="R96" s="35"/>
      <c r="S96" s="35"/>
      <c r="T96"/>
      <c r="U96"/>
      <c r="V96"/>
      <c r="W96"/>
      <c r="X96"/>
      <c r="Y96"/>
      <c r="Z96"/>
      <c r="AA96" s="5"/>
      <c r="AB96" s="5"/>
      <c r="AC96" s="5"/>
      <c r="AD96" s="5"/>
      <c r="AE96" s="5"/>
      <c r="AF96" s="5"/>
      <c r="AG96" s="5"/>
      <c r="AH96" s="5"/>
      <c r="AI96"/>
      <c r="AJ96" s="5"/>
      <c r="AK96" s="5"/>
      <c r="AL96" s="5"/>
      <c r="AM96" s="5"/>
      <c r="AN96" s="5"/>
      <c r="AO96" s="5"/>
      <c r="AP96" s="5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</row>
    <row r="97" spans="1:74" s="6" customForma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/>
      <c r="N97"/>
      <c r="O97"/>
      <c r="P97"/>
      <c r="Q97" s="35"/>
      <c r="R97" s="35"/>
      <c r="S97" s="35"/>
      <c r="T97"/>
      <c r="U97"/>
      <c r="V97"/>
      <c r="W97"/>
      <c r="X97"/>
      <c r="Y97"/>
      <c r="Z97"/>
      <c r="AA97" s="5"/>
      <c r="AB97" s="5"/>
      <c r="AC97" s="5"/>
      <c r="AD97" s="5"/>
      <c r="AE97" s="5"/>
      <c r="AF97" s="5"/>
      <c r="AG97" s="5"/>
      <c r="AH97" s="5"/>
      <c r="AI97"/>
      <c r="AJ97" s="5"/>
      <c r="AK97" s="5"/>
      <c r="AL97" s="5"/>
      <c r="AM97" s="5"/>
      <c r="AN97" s="5"/>
      <c r="AO97" s="5"/>
      <c r="AP97" s="5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</row>
    <row r="98" spans="1:74" s="6" customForma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/>
      <c r="N98"/>
      <c r="O98"/>
      <c r="P98"/>
      <c r="Q98" s="35"/>
      <c r="R98" s="35"/>
      <c r="S98" s="35"/>
      <c r="T98"/>
      <c r="U98"/>
      <c r="V98"/>
      <c r="W98"/>
      <c r="X98"/>
      <c r="Y98"/>
      <c r="Z98"/>
      <c r="AA98" s="5"/>
      <c r="AB98" s="5"/>
      <c r="AC98" s="5"/>
      <c r="AD98" s="5"/>
      <c r="AE98" s="5"/>
      <c r="AF98" s="5"/>
      <c r="AG98" s="5"/>
      <c r="AH98" s="5"/>
      <c r="AI98"/>
      <c r="AJ98" s="5"/>
      <c r="AK98" s="5"/>
      <c r="AL98" s="5"/>
      <c r="AM98" s="5"/>
      <c r="AN98" s="5"/>
      <c r="AO98" s="5"/>
      <c r="AP98" s="5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</row>
    <row r="99" spans="1:74" s="6" customForma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/>
      <c r="N99"/>
      <c r="O99"/>
      <c r="P99"/>
      <c r="Q99" s="35"/>
      <c r="R99" s="35"/>
      <c r="S99" s="35"/>
      <c r="T99"/>
      <c r="U99"/>
      <c r="V99"/>
      <c r="W99"/>
      <c r="X99"/>
      <c r="Y99"/>
      <c r="Z99"/>
      <c r="AA99" s="5"/>
      <c r="AB99" s="5"/>
      <c r="AC99" s="5"/>
      <c r="AD99" s="5"/>
      <c r="AE99" s="5"/>
      <c r="AF99" s="5"/>
      <c r="AG99" s="5"/>
      <c r="AH99" s="5"/>
      <c r="AI99"/>
      <c r="AJ99" s="5"/>
      <c r="AK99" s="5"/>
      <c r="AL99" s="5"/>
      <c r="AM99" s="5"/>
      <c r="AN99" s="5"/>
      <c r="AO99" s="5"/>
      <c r="AP99" s="5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</row>
    <row r="100" spans="1:74" s="6" customForma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/>
      <c r="N100"/>
      <c r="O100"/>
      <c r="P100"/>
      <c r="Q100" s="35"/>
      <c r="R100" s="35"/>
      <c r="S100" s="35"/>
      <c r="T100"/>
      <c r="U100"/>
      <c r="V100"/>
      <c r="W100"/>
      <c r="X100"/>
      <c r="Y100"/>
      <c r="Z100"/>
      <c r="AA100" s="5"/>
      <c r="AB100" s="5"/>
      <c r="AC100" s="5"/>
      <c r="AD100" s="5"/>
      <c r="AE100" s="5"/>
      <c r="AF100" s="5"/>
      <c r="AG100" s="5"/>
      <c r="AH100" s="5"/>
      <c r="AI100"/>
      <c r="AJ100" s="5"/>
      <c r="AK100" s="5"/>
      <c r="AL100" s="5"/>
      <c r="AM100" s="5"/>
      <c r="AN100" s="5"/>
      <c r="AO100" s="5"/>
      <c r="AP100" s="5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</row>
    <row r="101" spans="1:74" s="6" customForma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/>
      <c r="N101"/>
      <c r="O101"/>
      <c r="P101"/>
      <c r="Q101" s="35"/>
      <c r="R101" s="35"/>
      <c r="S101" s="35"/>
      <c r="T101"/>
      <c r="U101"/>
      <c r="V101"/>
      <c r="W101"/>
      <c r="X101"/>
      <c r="Y101"/>
      <c r="Z101"/>
      <c r="AA101" s="5"/>
      <c r="AB101" s="5"/>
      <c r="AC101" s="5"/>
      <c r="AD101" s="5"/>
      <c r="AE101" s="5"/>
      <c r="AF101" s="5"/>
      <c r="AG101" s="5"/>
      <c r="AH101" s="5"/>
      <c r="AI101"/>
      <c r="AJ101" s="5"/>
      <c r="AK101" s="5"/>
      <c r="AL101" s="5"/>
      <c r="AM101" s="5"/>
      <c r="AN101" s="5"/>
      <c r="AO101" s="5"/>
      <c r="AP101" s="5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</row>
    <row r="102" spans="1:74" x14ac:dyDescent="0.25">
      <c r="Q102" s="35"/>
      <c r="R102" s="35"/>
      <c r="S102" s="35"/>
    </row>
  </sheetData>
  <sheetProtection algorithmName="SHA-512" hashValue="ibCuHmYMxJ3/qkqYailTODMMDWq38gt5hFBcBog9kQaHouz9j4x2FTBbo99livJR76Ur3CimJ3f7D2QXgl+bzw==" saltValue="fd5sGRl3fu0zUmo5qvz40Q==" spinCount="100000" sheet="1"/>
  <mergeCells count="42">
    <mergeCell ref="T32:T33"/>
    <mergeCell ref="U32:U33"/>
    <mergeCell ref="C78:K83"/>
    <mergeCell ref="C85:K90"/>
    <mergeCell ref="N32:N33"/>
    <mergeCell ref="O32:O33"/>
    <mergeCell ref="P32:P33"/>
    <mergeCell ref="T68:T69"/>
    <mergeCell ref="U68:U69"/>
    <mergeCell ref="N68:N69"/>
    <mergeCell ref="O68:O69"/>
    <mergeCell ref="P68:P69"/>
    <mergeCell ref="Q68:Q69"/>
    <mergeCell ref="S68:S69"/>
    <mergeCell ref="R68:R69"/>
    <mergeCell ref="N15:N16"/>
    <mergeCell ref="P15:P16"/>
    <mergeCell ref="Q32:Q33"/>
    <mergeCell ref="R32:R33"/>
    <mergeCell ref="S32:S33"/>
    <mergeCell ref="N23:N24"/>
    <mergeCell ref="P23:P24"/>
    <mergeCell ref="O23:O24"/>
    <mergeCell ref="Q23:Q24"/>
    <mergeCell ref="S23:S24"/>
    <mergeCell ref="R23:R24"/>
    <mergeCell ref="D6:F6"/>
    <mergeCell ref="G6:I6"/>
    <mergeCell ref="J6:K6"/>
    <mergeCell ref="D7:K7"/>
    <mergeCell ref="D8:K8"/>
    <mergeCell ref="D4:F4"/>
    <mergeCell ref="G4:I4"/>
    <mergeCell ref="J4:K4"/>
    <mergeCell ref="D5:F5"/>
    <mergeCell ref="G5:I5"/>
    <mergeCell ref="J5:K5"/>
    <mergeCell ref="U23:U24"/>
    <mergeCell ref="T23:T24"/>
    <mergeCell ref="U15:U16"/>
    <mergeCell ref="S15:S16"/>
    <mergeCell ref="Q15:Q16"/>
  </mergeCells>
  <dataValidations count="4">
    <dataValidation type="list" allowBlank="1" showInputMessage="1" showErrorMessage="1" sqref="D10" xr:uid="{00000000-0002-0000-0000-000000000000}">
      <formula1>$AD$11:$AD$11</formula1>
    </dataValidation>
    <dataValidation type="list" allowBlank="1" showInputMessage="1" showErrorMessage="1" sqref="J5:K5" xr:uid="{00000000-0002-0000-0000-000001000000}">
      <formula1>$AF$12:$AF$23</formula1>
    </dataValidation>
    <dataValidation type="list" allowBlank="1" showInputMessage="1" showErrorMessage="1" sqref="C16:C18 C67 F16:F18 J30 C43 F54:F55 C54:C55 J54:J55 F43 C30 J16:J18 F30 J67 F67 J43" xr:uid="{00000000-0002-0000-0000-000002000000}">
      <formula1>$AA$11:$AA$52</formula1>
    </dataValidation>
    <dataValidation type="list" allowBlank="1" showInputMessage="1" showErrorMessage="1" sqref="D7:K7" xr:uid="{00000000-0002-0000-0000-000003000000}">
      <formula1>$AA$3:$AA$7</formula1>
    </dataValidation>
  </dataValidations>
  <pageMargins left="0.7" right="0.7" top="0.75" bottom="0.75" header="0.3" footer="0.3"/>
  <pageSetup orientation="portrait" horizontalDpi="204" verticalDpi="196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89"/>
  <sheetViews>
    <sheetView showRowColHeaders="0" tabSelected="1" workbookViewId="0">
      <selection activeCell="I42" sqref="I42"/>
    </sheetView>
  </sheetViews>
  <sheetFormatPr defaultRowHeight="15" x14ac:dyDescent="0.25"/>
  <cols>
    <col min="3" max="3" width="3" customWidth="1"/>
    <col min="5" max="5" width="14.140625" customWidth="1"/>
    <col min="8" max="8" width="14.7109375" customWidth="1"/>
    <col min="9" max="9" width="14.85546875" customWidth="1"/>
  </cols>
  <sheetData>
    <row r="1" spans="1:10" ht="18" x14ac:dyDescent="0.3">
      <c r="A1" s="39"/>
      <c r="B1" s="40"/>
      <c r="C1" s="40"/>
      <c r="D1" s="39"/>
      <c r="E1" s="39"/>
      <c r="F1" s="39"/>
      <c r="G1" s="39"/>
      <c r="H1" s="39"/>
      <c r="I1" s="39"/>
      <c r="J1" s="39"/>
    </row>
    <row r="2" spans="1:10" ht="18.75" x14ac:dyDescent="0.3">
      <c r="A2" s="39"/>
      <c r="B2" s="41" t="s">
        <v>551</v>
      </c>
      <c r="C2" s="41"/>
      <c r="D2" s="39"/>
      <c r="E2" s="39"/>
      <c r="F2" s="39"/>
      <c r="G2" s="39"/>
      <c r="H2" s="39"/>
      <c r="I2" s="39"/>
      <c r="J2" s="39"/>
    </row>
    <row r="3" spans="1:10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ht="15.75" x14ac:dyDescent="0.25">
      <c r="A4" s="42" t="s">
        <v>237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s="39"/>
      <c r="B5" s="39"/>
      <c r="C5" s="39"/>
      <c r="D5" s="39"/>
      <c r="E5" s="39"/>
      <c r="F5" s="43"/>
      <c r="G5" s="43"/>
      <c r="H5" s="39"/>
      <c r="I5" s="39"/>
      <c r="J5" s="39"/>
    </row>
    <row r="6" spans="1:10" x14ac:dyDescent="0.25">
      <c r="A6" s="39"/>
      <c r="B6" s="44" t="s">
        <v>238</v>
      </c>
      <c r="C6" s="45"/>
      <c r="D6" s="45"/>
      <c r="E6" s="45"/>
      <c r="F6" s="46"/>
      <c r="G6" s="46"/>
      <c r="H6" s="47"/>
      <c r="I6" s="39"/>
      <c r="J6" s="39"/>
    </row>
    <row r="7" spans="1:10" x14ac:dyDescent="0.25">
      <c r="A7" s="39"/>
      <c r="B7" s="39"/>
      <c r="C7" s="39"/>
      <c r="D7" s="39"/>
      <c r="E7" s="39"/>
      <c r="F7" s="43"/>
      <c r="G7" s="43"/>
      <c r="H7" s="39"/>
      <c r="I7" s="39"/>
      <c r="J7" s="39"/>
    </row>
    <row r="8" spans="1:10" x14ac:dyDescent="0.25">
      <c r="A8" s="39"/>
      <c r="B8" s="39"/>
      <c r="C8" s="39"/>
      <c r="D8" s="39" t="s">
        <v>239</v>
      </c>
      <c r="E8" s="39"/>
      <c r="F8" s="39"/>
      <c r="G8" s="39"/>
      <c r="H8" s="39"/>
      <c r="I8" s="39"/>
      <c r="J8" s="39"/>
    </row>
    <row r="9" spans="1:10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x14ac:dyDescent="0.25">
      <c r="A10" s="39"/>
      <c r="B10" s="39"/>
      <c r="C10" s="39"/>
      <c r="D10" s="39" t="s">
        <v>240</v>
      </c>
      <c r="E10" s="48"/>
      <c r="F10" s="39"/>
      <c r="G10" s="39" t="s">
        <v>241</v>
      </c>
      <c r="H10" s="48"/>
      <c r="I10" s="39"/>
      <c r="J10" s="39"/>
    </row>
    <row r="11" spans="1:10" x14ac:dyDescent="0.25">
      <c r="A11" s="39"/>
      <c r="B11" s="39"/>
      <c r="C11" s="39"/>
      <c r="D11" s="39" t="s">
        <v>242</v>
      </c>
      <c r="E11" s="48"/>
      <c r="F11" s="39"/>
      <c r="G11" s="39" t="s">
        <v>243</v>
      </c>
      <c r="H11" s="48"/>
      <c r="I11" s="39"/>
      <c r="J11" s="39"/>
    </row>
    <row r="12" spans="1:10" x14ac:dyDescent="0.25">
      <c r="A12" s="39"/>
      <c r="B12" s="39"/>
      <c r="C12" s="39"/>
      <c r="D12" s="39" t="s">
        <v>244</v>
      </c>
      <c r="E12" s="48"/>
      <c r="F12" s="39"/>
      <c r="G12" s="39" t="s">
        <v>245</v>
      </c>
      <c r="H12" s="48"/>
      <c r="I12" s="39"/>
      <c r="J12" s="39"/>
    </row>
    <row r="13" spans="1:10" x14ac:dyDescent="0.25">
      <c r="A13" s="39"/>
      <c r="B13" s="39"/>
      <c r="C13" s="39"/>
      <c r="D13" s="39" t="s">
        <v>246</v>
      </c>
      <c r="E13" s="48"/>
      <c r="F13" s="39"/>
      <c r="G13" s="39" t="s">
        <v>247</v>
      </c>
      <c r="H13" s="48"/>
      <c r="I13" s="39"/>
      <c r="J13" s="39"/>
    </row>
    <row r="14" spans="1:10" x14ac:dyDescent="0.25">
      <c r="A14" s="39"/>
      <c r="B14" s="39"/>
      <c r="C14" s="39"/>
      <c r="D14" s="39" t="s">
        <v>248</v>
      </c>
      <c r="E14" s="48"/>
      <c r="F14" s="39"/>
      <c r="G14" s="39" t="s">
        <v>249</v>
      </c>
      <c r="H14" s="48"/>
      <c r="I14" s="39"/>
      <c r="J14" s="39"/>
    </row>
    <row r="15" spans="1:10" x14ac:dyDescent="0.25">
      <c r="A15" s="39"/>
      <c r="B15" s="39"/>
      <c r="C15" s="39"/>
      <c r="D15" s="39" t="s">
        <v>250</v>
      </c>
      <c r="E15" s="48"/>
      <c r="F15" s="39"/>
      <c r="G15" s="39" t="s">
        <v>251</v>
      </c>
      <c r="H15" s="48"/>
      <c r="I15" s="39"/>
      <c r="J15" s="39"/>
    </row>
    <row r="16" spans="1:10" x14ac:dyDescent="0.25">
      <c r="A16" s="39"/>
      <c r="B16" s="39"/>
      <c r="C16" s="39"/>
      <c r="D16" s="39" t="s">
        <v>252</v>
      </c>
      <c r="E16" s="48"/>
      <c r="F16" s="39"/>
      <c r="G16" s="39" t="s">
        <v>253</v>
      </c>
      <c r="H16" s="48"/>
      <c r="I16" s="39"/>
      <c r="J16" s="39"/>
    </row>
    <row r="17" spans="1:10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5.75" x14ac:dyDescent="0.25">
      <c r="A19" s="42" t="s">
        <v>552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25">
      <c r="A21" s="39"/>
      <c r="B21" s="49" t="s">
        <v>254</v>
      </c>
      <c r="C21" s="50"/>
      <c r="D21" s="51" t="s">
        <v>255</v>
      </c>
      <c r="E21" s="52"/>
      <c r="F21" s="52"/>
      <c r="G21" s="52"/>
      <c r="H21" s="52"/>
      <c r="I21" s="48"/>
      <c r="J21" s="39"/>
    </row>
    <row r="22" spans="1:10" x14ac:dyDescent="0.25">
      <c r="A22" s="39"/>
      <c r="B22" s="49" t="s">
        <v>42</v>
      </c>
      <c r="C22" s="50"/>
      <c r="D22" s="51" t="s">
        <v>256</v>
      </c>
      <c r="E22" s="53"/>
      <c r="F22" s="53"/>
      <c r="G22" s="53"/>
      <c r="H22" s="53"/>
      <c r="I22" s="48"/>
      <c r="J22" s="39"/>
    </row>
    <row r="23" spans="1:10" x14ac:dyDescent="0.25">
      <c r="A23" s="39"/>
      <c r="B23" s="49" t="s">
        <v>48</v>
      </c>
      <c r="C23" s="50"/>
      <c r="D23" s="51" t="s">
        <v>257</v>
      </c>
      <c r="E23" s="52"/>
      <c r="F23" s="52"/>
      <c r="G23" s="52"/>
      <c r="H23" s="52"/>
      <c r="I23" s="48"/>
      <c r="J23" s="39"/>
    </row>
    <row r="24" spans="1:10" x14ac:dyDescent="0.25">
      <c r="A24" s="39"/>
      <c r="B24" s="49" t="s">
        <v>44</v>
      </c>
      <c r="C24" s="50"/>
      <c r="D24" s="51" t="s">
        <v>258</v>
      </c>
      <c r="E24" s="54"/>
      <c r="F24" s="55"/>
      <c r="G24" s="55"/>
      <c r="H24" s="55"/>
      <c r="I24" s="48"/>
      <c r="J24" s="39"/>
    </row>
    <row r="25" spans="1:10" x14ac:dyDescent="0.25">
      <c r="A25" s="39"/>
      <c r="B25" s="49" t="s">
        <v>57</v>
      </c>
      <c r="C25" s="50"/>
      <c r="D25" s="51" t="s">
        <v>259</v>
      </c>
      <c r="E25" s="52"/>
      <c r="F25" s="52"/>
      <c r="G25" s="52"/>
      <c r="H25" s="52"/>
      <c r="I25" s="48"/>
      <c r="J25" s="39"/>
    </row>
    <row r="26" spans="1:10" x14ac:dyDescent="0.25">
      <c r="A26" s="39"/>
      <c r="B26" s="49" t="s">
        <v>60</v>
      </c>
      <c r="C26" s="50"/>
      <c r="D26" s="51" t="s">
        <v>260</v>
      </c>
      <c r="E26" s="53"/>
      <c r="F26" s="53"/>
      <c r="G26" s="53"/>
      <c r="H26" s="53"/>
      <c r="I26" s="48"/>
      <c r="J26" s="39"/>
    </row>
    <row r="27" spans="1:10" x14ac:dyDescent="0.25">
      <c r="A27" s="39"/>
      <c r="B27" s="49" t="s">
        <v>106</v>
      </c>
      <c r="C27" s="50"/>
      <c r="D27" s="51" t="s">
        <v>261</v>
      </c>
      <c r="E27" s="52"/>
      <c r="F27" s="52"/>
      <c r="G27" s="52"/>
      <c r="H27" s="52"/>
      <c r="I27" s="48"/>
      <c r="J27" s="39"/>
    </row>
    <row r="28" spans="1:10" x14ac:dyDescent="0.25">
      <c r="A28" s="39"/>
      <c r="B28" s="49" t="s">
        <v>124</v>
      </c>
      <c r="C28" s="50"/>
      <c r="D28" s="51" t="s">
        <v>262</v>
      </c>
      <c r="E28" s="53"/>
      <c r="F28" s="53"/>
      <c r="G28" s="53"/>
      <c r="H28" s="53"/>
      <c r="I28" s="48"/>
      <c r="J28" s="39"/>
    </row>
    <row r="29" spans="1:10" x14ac:dyDescent="0.25">
      <c r="A29" s="39"/>
      <c r="B29" s="56" t="s">
        <v>128</v>
      </c>
      <c r="C29" s="57"/>
      <c r="D29" s="58" t="s">
        <v>263</v>
      </c>
      <c r="E29" s="52"/>
      <c r="F29" s="52"/>
      <c r="G29" s="52"/>
      <c r="H29" s="52"/>
      <c r="I29" s="48"/>
      <c r="J29" s="39"/>
    </row>
    <row r="30" spans="1:10" x14ac:dyDescent="0.25">
      <c r="A30" s="39"/>
      <c r="B30" s="49" t="s">
        <v>194</v>
      </c>
      <c r="C30" s="50"/>
      <c r="D30" s="51" t="s">
        <v>264</v>
      </c>
      <c r="E30" s="54"/>
      <c r="F30" s="55"/>
      <c r="G30" s="55"/>
      <c r="H30" s="55"/>
      <c r="I30" s="48"/>
      <c r="J30" s="39"/>
    </row>
    <row r="31" spans="1:10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</row>
    <row r="32" spans="1:10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</row>
    <row r="33" spans="1:10" ht="15.75" x14ac:dyDescent="0.25">
      <c r="A33" s="42" t="s">
        <v>553</v>
      </c>
      <c r="B33" s="42"/>
      <c r="C33" s="39"/>
      <c r="D33" s="39"/>
      <c r="E33" s="39"/>
      <c r="F33" s="39"/>
      <c r="G33" s="39"/>
      <c r="H33" s="39"/>
      <c r="I33" s="39"/>
      <c r="J33" s="39"/>
    </row>
    <row r="34" spans="1:10" ht="15.75" x14ac:dyDescent="0.25">
      <c r="A34" s="39"/>
      <c r="B34" s="42" t="s">
        <v>265</v>
      </c>
      <c r="C34" s="39"/>
      <c r="D34" s="39"/>
      <c r="E34" s="39"/>
      <c r="F34" s="39"/>
      <c r="G34" s="39"/>
      <c r="H34" s="39"/>
      <c r="I34" s="39"/>
      <c r="J34" s="39"/>
    </row>
    <row r="35" spans="1:10" ht="15.75" x14ac:dyDescent="0.25">
      <c r="A35" s="39"/>
      <c r="B35" s="42" t="s">
        <v>266</v>
      </c>
      <c r="C35" s="59"/>
      <c r="D35" s="39"/>
      <c r="E35" s="39"/>
      <c r="F35" s="39"/>
      <c r="G35" s="39"/>
      <c r="H35" s="39"/>
      <c r="I35" s="39"/>
      <c r="J35" s="39"/>
    </row>
    <row r="36" spans="1:10" ht="15.75" x14ac:dyDescent="0.25">
      <c r="A36" s="39"/>
      <c r="B36" s="42"/>
      <c r="C36" s="60" t="s">
        <v>231</v>
      </c>
      <c r="D36" s="60"/>
      <c r="E36" s="60"/>
      <c r="F36" s="60"/>
      <c r="G36" s="60"/>
      <c r="H36" s="60"/>
      <c r="I36" s="39"/>
      <c r="J36" s="39"/>
    </row>
    <row r="37" spans="1:10" ht="15.75" x14ac:dyDescent="0.25">
      <c r="A37" s="42"/>
      <c r="B37" s="42"/>
      <c r="C37" s="60"/>
      <c r="D37" s="60" t="s">
        <v>267</v>
      </c>
      <c r="E37" s="60"/>
      <c r="F37" s="60"/>
      <c r="G37" s="60"/>
      <c r="H37" s="60"/>
      <c r="I37" s="39"/>
      <c r="J37" s="39"/>
    </row>
    <row r="38" spans="1:10" ht="15.75" x14ac:dyDescent="0.25">
      <c r="A38" s="42"/>
      <c r="B38" s="42"/>
      <c r="C38" s="60"/>
      <c r="D38" s="60" t="s">
        <v>268</v>
      </c>
      <c r="E38" s="60"/>
      <c r="F38" s="60"/>
      <c r="G38" s="60"/>
      <c r="H38" s="60"/>
      <c r="I38" s="39"/>
      <c r="J38" s="39"/>
    </row>
    <row r="39" spans="1:10" x14ac:dyDescent="0.25">
      <c r="A39" s="39"/>
      <c r="B39" s="60" t="s">
        <v>269</v>
      </c>
      <c r="C39" s="39"/>
      <c r="D39" s="39"/>
      <c r="E39" s="39"/>
      <c r="F39" s="39"/>
      <c r="G39" s="39"/>
      <c r="H39" s="39"/>
      <c r="I39" s="39"/>
      <c r="J39" s="39"/>
    </row>
    <row r="40" spans="1:10" x14ac:dyDescent="0.25">
      <c r="A40" s="39"/>
      <c r="B40" s="49" t="s">
        <v>170</v>
      </c>
      <c r="C40" s="50"/>
      <c r="D40" s="51" t="s">
        <v>270</v>
      </c>
      <c r="E40" s="61"/>
      <c r="F40" s="61"/>
      <c r="G40" s="61"/>
      <c r="H40" s="61"/>
      <c r="I40" s="48"/>
      <c r="J40" s="39"/>
    </row>
    <row r="41" spans="1:10" x14ac:dyDescent="0.25">
      <c r="A41" s="39"/>
      <c r="B41" s="49" t="s">
        <v>174</v>
      </c>
      <c r="C41" s="50"/>
      <c r="D41" s="51" t="s">
        <v>271</v>
      </c>
      <c r="E41" s="52"/>
      <c r="F41" s="52"/>
      <c r="G41" s="52"/>
      <c r="H41" s="52"/>
      <c r="I41" s="48"/>
      <c r="J41" s="39"/>
    </row>
    <row r="42" spans="1:10" x14ac:dyDescent="0.25">
      <c r="A42" s="39"/>
      <c r="B42" s="49" t="s">
        <v>177</v>
      </c>
      <c r="C42" s="50"/>
      <c r="D42" s="51" t="s">
        <v>272</v>
      </c>
      <c r="E42" s="52"/>
      <c r="F42" s="52"/>
      <c r="G42" s="52"/>
      <c r="H42" s="52"/>
      <c r="I42" s="48"/>
      <c r="J42" s="39"/>
    </row>
    <row r="43" spans="1:10" x14ac:dyDescent="0.25">
      <c r="A43" s="39"/>
      <c r="B43" s="60" t="s">
        <v>273</v>
      </c>
      <c r="C43" s="39"/>
      <c r="D43" s="39"/>
      <c r="E43" s="52"/>
      <c r="F43" s="52"/>
      <c r="G43" s="52"/>
      <c r="H43" s="52"/>
      <c r="I43" s="39"/>
      <c r="J43" s="39"/>
    </row>
    <row r="44" spans="1:10" x14ac:dyDescent="0.25">
      <c r="A44" s="39"/>
      <c r="B44" s="49" t="s">
        <v>139</v>
      </c>
      <c r="C44" s="50"/>
      <c r="D44" s="51" t="s">
        <v>274</v>
      </c>
      <c r="E44" s="52"/>
      <c r="F44" s="52"/>
      <c r="G44" s="52"/>
      <c r="H44" s="52"/>
      <c r="I44" s="48"/>
      <c r="J44" s="39"/>
    </row>
    <row r="45" spans="1:10" x14ac:dyDescent="0.25">
      <c r="A45" s="39"/>
      <c r="B45" s="56" t="s">
        <v>181</v>
      </c>
      <c r="C45" s="57"/>
      <c r="D45" s="58" t="s">
        <v>275</v>
      </c>
      <c r="E45" s="52"/>
      <c r="F45" s="52"/>
      <c r="G45" s="52"/>
      <c r="H45" s="52"/>
      <c r="I45" s="48"/>
      <c r="J45" s="39"/>
    </row>
    <row r="46" spans="1:10" x14ac:dyDescent="0.25">
      <c r="A46" s="39"/>
      <c r="B46" s="49" t="s">
        <v>184</v>
      </c>
      <c r="C46" s="50"/>
      <c r="D46" s="51" t="s">
        <v>276</v>
      </c>
      <c r="E46" s="52"/>
      <c r="F46" s="52"/>
      <c r="G46" s="52"/>
      <c r="H46" s="52"/>
      <c r="I46" s="48"/>
      <c r="J46" s="39"/>
    </row>
    <row r="47" spans="1:10" x14ac:dyDescent="0.25">
      <c r="A47" s="39"/>
      <c r="B47" s="60" t="s">
        <v>277</v>
      </c>
      <c r="C47" s="39"/>
      <c r="D47" s="39"/>
      <c r="E47" s="39"/>
      <c r="F47" s="39"/>
      <c r="G47" s="39"/>
      <c r="H47" s="39"/>
      <c r="I47" s="39"/>
      <c r="J47" s="39"/>
    </row>
    <row r="48" spans="1:10" x14ac:dyDescent="0.25">
      <c r="A48" s="39"/>
      <c r="B48" s="49" t="s">
        <v>132</v>
      </c>
      <c r="C48" s="50"/>
      <c r="D48" s="51" t="s">
        <v>278</v>
      </c>
      <c r="E48" s="61"/>
      <c r="F48" s="61"/>
      <c r="G48" s="61"/>
      <c r="H48" s="61"/>
      <c r="I48" s="48"/>
      <c r="J48" s="39"/>
    </row>
    <row r="49" spans="1:10" x14ac:dyDescent="0.25">
      <c r="A49" s="39"/>
      <c r="B49" s="49" t="s">
        <v>135</v>
      </c>
      <c r="C49" s="50"/>
      <c r="D49" s="51" t="s">
        <v>279</v>
      </c>
      <c r="E49" s="52"/>
      <c r="F49" s="52"/>
      <c r="G49" s="52"/>
      <c r="H49" s="52"/>
      <c r="I49" s="48"/>
      <c r="J49" s="39"/>
    </row>
    <row r="50" spans="1:10" x14ac:dyDescent="0.25">
      <c r="A50" s="39"/>
      <c r="B50" s="49" t="s">
        <v>280</v>
      </c>
      <c r="C50" s="50"/>
      <c r="D50" s="51" t="s">
        <v>281</v>
      </c>
      <c r="E50" s="52"/>
      <c r="F50" s="52"/>
      <c r="G50" s="52"/>
      <c r="H50" s="52"/>
      <c r="I50" s="48"/>
      <c r="J50" s="39"/>
    </row>
    <row r="51" spans="1:10" x14ac:dyDescent="0.25">
      <c r="A51" s="39"/>
      <c r="B51" s="60" t="s">
        <v>282</v>
      </c>
      <c r="C51" s="39"/>
      <c r="D51" s="39"/>
      <c r="E51" s="52"/>
      <c r="F51" s="52"/>
      <c r="G51" s="52"/>
      <c r="H51" s="52"/>
      <c r="I51" s="39"/>
      <c r="J51" s="39"/>
    </row>
    <row r="52" spans="1:10" x14ac:dyDescent="0.25">
      <c r="A52" s="39"/>
      <c r="B52" s="49" t="s">
        <v>83</v>
      </c>
      <c r="C52" s="50"/>
      <c r="D52" s="51" t="s">
        <v>283</v>
      </c>
      <c r="E52" s="52"/>
      <c r="F52" s="52"/>
      <c r="G52" s="52"/>
      <c r="H52" s="52"/>
      <c r="I52" s="48"/>
      <c r="J52" s="39"/>
    </row>
    <row r="53" spans="1:10" x14ac:dyDescent="0.25">
      <c r="A53" s="39"/>
      <c r="B53" s="49" t="s">
        <v>90</v>
      </c>
      <c r="C53" s="50"/>
      <c r="D53" s="51" t="s">
        <v>284</v>
      </c>
      <c r="E53" s="52"/>
      <c r="F53" s="52"/>
      <c r="G53" s="52"/>
      <c r="H53" s="52"/>
      <c r="I53" s="48"/>
      <c r="J53" s="39"/>
    </row>
    <row r="54" spans="1:10" x14ac:dyDescent="0.25">
      <c r="A54" s="39"/>
      <c r="B54" s="49" t="s">
        <v>163</v>
      </c>
      <c r="C54" s="50"/>
      <c r="D54" s="51" t="s">
        <v>285</v>
      </c>
      <c r="E54" s="52"/>
      <c r="F54" s="52"/>
      <c r="G54" s="52"/>
      <c r="H54" s="52"/>
      <c r="I54" s="48"/>
      <c r="J54" s="39"/>
    </row>
    <row r="55" spans="1:10" x14ac:dyDescent="0.25">
      <c r="A55" s="39"/>
      <c r="B55" s="60" t="s">
        <v>286</v>
      </c>
      <c r="C55" s="39"/>
      <c r="D55" s="39"/>
      <c r="E55" s="39"/>
      <c r="F55" s="39"/>
      <c r="G55" s="39"/>
      <c r="H55" s="39"/>
      <c r="I55" s="39"/>
      <c r="J55" s="39"/>
    </row>
    <row r="56" spans="1:10" x14ac:dyDescent="0.25">
      <c r="A56" s="39"/>
      <c r="B56" s="49" t="s">
        <v>74</v>
      </c>
      <c r="C56" s="50"/>
      <c r="D56" s="51" t="s">
        <v>287</v>
      </c>
      <c r="E56" s="61"/>
      <c r="F56" s="61"/>
      <c r="G56" s="61"/>
      <c r="H56" s="61"/>
      <c r="I56" s="48"/>
      <c r="J56" s="39"/>
    </row>
    <row r="57" spans="1:10" x14ac:dyDescent="0.25">
      <c r="A57" s="62"/>
      <c r="B57" s="49" t="s">
        <v>222</v>
      </c>
      <c r="C57" s="50"/>
      <c r="D57" s="51" t="s">
        <v>288</v>
      </c>
      <c r="E57" s="52"/>
      <c r="F57" s="52"/>
      <c r="G57" s="52"/>
      <c r="H57" s="52"/>
      <c r="I57" s="48"/>
      <c r="J57" s="39"/>
    </row>
    <row r="58" spans="1:10" x14ac:dyDescent="0.25">
      <c r="A58" s="63"/>
      <c r="B58" s="49" t="s">
        <v>225</v>
      </c>
      <c r="C58" s="50"/>
      <c r="D58" s="51" t="s">
        <v>226</v>
      </c>
      <c r="E58" s="52"/>
      <c r="F58" s="52"/>
      <c r="G58" s="52"/>
      <c r="H58" s="52"/>
      <c r="I58" s="48"/>
      <c r="J58" s="39"/>
    </row>
    <row r="59" spans="1:10" x14ac:dyDescent="0.25">
      <c r="A59" s="39"/>
      <c r="B59" s="60" t="s">
        <v>289</v>
      </c>
      <c r="C59" s="39"/>
      <c r="D59" s="39"/>
      <c r="E59" s="52"/>
      <c r="F59" s="52"/>
      <c r="G59" s="52"/>
      <c r="H59" s="52"/>
      <c r="I59" s="39"/>
      <c r="J59" s="39"/>
    </row>
    <row r="60" spans="1:10" x14ac:dyDescent="0.25">
      <c r="A60" s="39"/>
      <c r="B60" s="49" t="s">
        <v>80</v>
      </c>
      <c r="C60" s="50"/>
      <c r="D60" s="51" t="s">
        <v>290</v>
      </c>
      <c r="E60" s="52"/>
      <c r="F60" s="52"/>
      <c r="G60" s="52"/>
      <c r="H60" s="52"/>
      <c r="I60" s="48"/>
      <c r="J60" s="39"/>
    </row>
    <row r="61" spans="1:10" x14ac:dyDescent="0.25">
      <c r="A61" s="39"/>
      <c r="B61" s="56" t="s">
        <v>190</v>
      </c>
      <c r="C61" s="57"/>
      <c r="D61" s="58" t="s">
        <v>291</v>
      </c>
      <c r="E61" s="52"/>
      <c r="F61" s="52"/>
      <c r="G61" s="52"/>
      <c r="H61" s="52"/>
      <c r="I61" s="48"/>
      <c r="J61" s="39"/>
    </row>
    <row r="62" spans="1:10" x14ac:dyDescent="0.25">
      <c r="A62" s="39"/>
      <c r="B62" s="49"/>
      <c r="C62" s="50"/>
      <c r="D62" s="51"/>
      <c r="E62" s="52"/>
      <c r="F62" s="52"/>
      <c r="G62" s="52"/>
      <c r="H62" s="52"/>
      <c r="I62" s="48"/>
      <c r="J62" s="39"/>
    </row>
    <row r="63" spans="1:10" x14ac:dyDescent="0.25">
      <c r="A63" s="39"/>
      <c r="B63" s="60" t="s">
        <v>292</v>
      </c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s="39"/>
      <c r="B64" s="49" t="s">
        <v>121</v>
      </c>
      <c r="C64" s="50"/>
      <c r="D64" s="51" t="s">
        <v>293</v>
      </c>
      <c r="E64" s="61"/>
      <c r="F64" s="61"/>
      <c r="G64" s="61"/>
      <c r="H64" s="61"/>
      <c r="I64" s="48"/>
      <c r="J64" s="39"/>
    </row>
    <row r="65" spans="1:10" x14ac:dyDescent="0.25">
      <c r="A65" s="39"/>
      <c r="B65" s="49" t="s">
        <v>167</v>
      </c>
      <c r="C65" s="50"/>
      <c r="D65" s="51" t="s">
        <v>294</v>
      </c>
      <c r="E65" s="52"/>
      <c r="F65" s="52"/>
      <c r="G65" s="52"/>
      <c r="H65" s="52"/>
      <c r="I65" s="48"/>
      <c r="J65" s="39"/>
    </row>
    <row r="66" spans="1:10" x14ac:dyDescent="0.25">
      <c r="A66" s="39"/>
      <c r="B66" s="49" t="s">
        <v>187</v>
      </c>
      <c r="C66" s="50"/>
      <c r="D66" s="51" t="s">
        <v>295</v>
      </c>
      <c r="E66" s="52"/>
      <c r="F66" s="52"/>
      <c r="G66" s="52"/>
      <c r="H66" s="52"/>
      <c r="I66" s="48"/>
      <c r="J66" s="39"/>
    </row>
    <row r="67" spans="1:10" x14ac:dyDescent="0.25">
      <c r="A67" s="39"/>
      <c r="B67" s="60" t="s">
        <v>296</v>
      </c>
      <c r="C67" s="39"/>
      <c r="D67" s="39"/>
      <c r="E67" s="52"/>
      <c r="F67" s="52"/>
      <c r="G67" s="52"/>
      <c r="H67" s="52"/>
      <c r="I67" s="39"/>
      <c r="J67" s="39"/>
    </row>
    <row r="68" spans="1:10" x14ac:dyDescent="0.25">
      <c r="A68" s="39"/>
      <c r="B68" s="49" t="s">
        <v>145</v>
      </c>
      <c r="C68" s="50"/>
      <c r="D68" s="51" t="s">
        <v>297</v>
      </c>
      <c r="E68" s="52"/>
      <c r="F68" s="52"/>
      <c r="G68" s="52"/>
      <c r="H68" s="52"/>
      <c r="I68" s="48"/>
      <c r="J68" s="39"/>
    </row>
    <row r="69" spans="1:10" x14ac:dyDescent="0.25">
      <c r="A69" s="39"/>
      <c r="B69" s="49" t="s">
        <v>148</v>
      </c>
      <c r="C69" s="50"/>
      <c r="D69" s="51" t="s">
        <v>298</v>
      </c>
      <c r="E69" s="52"/>
      <c r="F69" s="52"/>
      <c r="G69" s="52"/>
      <c r="H69" s="52"/>
      <c r="I69" s="48"/>
      <c r="J69" s="39"/>
    </row>
    <row r="70" spans="1:10" x14ac:dyDescent="0.25">
      <c r="A70" s="39"/>
      <c r="B70" s="64" t="s">
        <v>155</v>
      </c>
      <c r="C70" s="50"/>
      <c r="D70" s="51" t="s">
        <v>299</v>
      </c>
      <c r="E70" s="52"/>
      <c r="F70" s="52"/>
      <c r="G70" s="52"/>
      <c r="H70" s="52"/>
      <c r="I70" s="48"/>
      <c r="J70" s="39"/>
    </row>
    <row r="71" spans="1:10" x14ac:dyDescent="0.25">
      <c r="A71" s="39"/>
      <c r="B71" s="60" t="s">
        <v>300</v>
      </c>
      <c r="C71" s="39"/>
      <c r="D71" s="39"/>
      <c r="E71" s="52"/>
      <c r="F71" s="52"/>
      <c r="G71" s="52"/>
      <c r="H71" s="52"/>
      <c r="I71" s="39"/>
      <c r="J71" s="39"/>
    </row>
    <row r="72" spans="1:10" x14ac:dyDescent="0.25">
      <c r="A72" s="39"/>
      <c r="B72" s="49" t="s">
        <v>111</v>
      </c>
      <c r="C72" s="50"/>
      <c r="D72" s="51" t="s">
        <v>301</v>
      </c>
      <c r="E72" s="52"/>
      <c r="F72" s="52"/>
      <c r="G72" s="52"/>
      <c r="H72" s="52"/>
      <c r="I72" s="48"/>
      <c r="J72" s="39"/>
    </row>
    <row r="73" spans="1:10" x14ac:dyDescent="0.25">
      <c r="A73" s="39"/>
      <c r="B73" s="49" t="s">
        <v>115</v>
      </c>
      <c r="C73" s="50"/>
      <c r="D73" s="51" t="s">
        <v>302</v>
      </c>
      <c r="E73" s="52"/>
      <c r="F73" s="52"/>
      <c r="G73" s="52"/>
      <c r="H73" s="52"/>
      <c r="I73" s="48"/>
      <c r="J73" s="39"/>
    </row>
    <row r="74" spans="1:10" x14ac:dyDescent="0.25">
      <c r="A74" s="39"/>
      <c r="B74" s="49" t="s">
        <v>152</v>
      </c>
      <c r="C74" s="50"/>
      <c r="D74" s="51" t="s">
        <v>303</v>
      </c>
      <c r="E74" s="52"/>
      <c r="F74" s="52"/>
      <c r="G74" s="52"/>
      <c r="H74" s="52"/>
      <c r="I74" s="48"/>
      <c r="J74" s="39"/>
    </row>
    <row r="75" spans="1:10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</row>
    <row r="76" spans="1:10" x14ac:dyDescent="0.25">
      <c r="A76" s="39"/>
      <c r="B76" s="60" t="s">
        <v>304</v>
      </c>
      <c r="C76" s="39"/>
      <c r="D76" s="39"/>
      <c r="E76" s="39"/>
      <c r="F76" s="39"/>
      <c r="G76" s="39"/>
      <c r="H76" s="39"/>
      <c r="I76" s="39"/>
      <c r="J76" s="39"/>
    </row>
    <row r="77" spans="1:10" x14ac:dyDescent="0.25">
      <c r="A77" s="39"/>
      <c r="B77" s="49" t="s">
        <v>305</v>
      </c>
      <c r="C77" s="52"/>
      <c r="D77" s="52" t="s">
        <v>306</v>
      </c>
      <c r="E77" s="52"/>
      <c r="F77" s="52"/>
      <c r="G77" s="52"/>
      <c r="H77" s="65"/>
      <c r="I77" s="48"/>
      <c r="J77" s="39"/>
    </row>
    <row r="78" spans="1:10" x14ac:dyDescent="0.25">
      <c r="A78" s="39"/>
      <c r="B78" s="49" t="s">
        <v>307</v>
      </c>
      <c r="C78" s="52"/>
      <c r="D78" s="52" t="s">
        <v>308</v>
      </c>
      <c r="E78" s="52"/>
      <c r="F78" s="52"/>
      <c r="G78" s="52"/>
      <c r="H78" s="65"/>
      <c r="I78" s="48"/>
      <c r="J78" s="39"/>
    </row>
    <row r="79" spans="1:10" x14ac:dyDescent="0.25">
      <c r="A79" s="39"/>
      <c r="B79" s="49" t="s">
        <v>309</v>
      </c>
      <c r="C79" s="52"/>
      <c r="D79" s="52" t="s">
        <v>310</v>
      </c>
      <c r="E79" s="52"/>
      <c r="F79" s="52"/>
      <c r="G79" s="52"/>
      <c r="H79" s="65"/>
      <c r="I79" s="48"/>
      <c r="J79" s="39"/>
    </row>
    <row r="80" spans="1:10" x14ac:dyDescent="0.25">
      <c r="A80" s="39"/>
      <c r="B80" s="49" t="s">
        <v>311</v>
      </c>
      <c r="C80" s="52"/>
      <c r="D80" s="52" t="s">
        <v>312</v>
      </c>
      <c r="E80" s="52"/>
      <c r="F80" s="52"/>
      <c r="G80" s="52"/>
      <c r="H80" s="65"/>
      <c r="I80" s="48"/>
      <c r="J80" s="39"/>
    </row>
    <row r="81" spans="1:10" x14ac:dyDescent="0.25">
      <c r="A81" s="39"/>
      <c r="B81" s="49" t="s">
        <v>313</v>
      </c>
      <c r="C81" s="52"/>
      <c r="D81" s="52" t="s">
        <v>314</v>
      </c>
      <c r="E81" s="52"/>
      <c r="F81" s="52"/>
      <c r="G81" s="52"/>
      <c r="H81" s="65"/>
      <c r="I81" s="48"/>
      <c r="J81" s="39"/>
    </row>
    <row r="82" spans="1:10" x14ac:dyDescent="0.25">
      <c r="A82" s="39"/>
      <c r="B82" s="49" t="s">
        <v>315</v>
      </c>
      <c r="C82" s="52"/>
      <c r="D82" s="52" t="s">
        <v>316</v>
      </c>
      <c r="E82" s="52"/>
      <c r="F82" s="52"/>
      <c r="G82" s="52"/>
      <c r="H82" s="65"/>
      <c r="I82" s="48"/>
      <c r="J82" s="39"/>
    </row>
    <row r="83" spans="1:10" x14ac:dyDescent="0.25">
      <c r="A83" s="39"/>
      <c r="B83" s="49" t="s">
        <v>317</v>
      </c>
      <c r="C83" s="52"/>
      <c r="D83" s="52" t="s">
        <v>318</v>
      </c>
      <c r="E83" s="52"/>
      <c r="F83" s="52"/>
      <c r="G83" s="52"/>
      <c r="H83" s="65"/>
      <c r="I83" s="48"/>
      <c r="J83" s="39"/>
    </row>
    <row r="84" spans="1:10" x14ac:dyDescent="0.25">
      <c r="A84" s="39"/>
      <c r="B84" s="49" t="s">
        <v>319</v>
      </c>
      <c r="C84" s="52"/>
      <c r="D84" s="52" t="s">
        <v>320</v>
      </c>
      <c r="E84" s="52"/>
      <c r="F84" s="52"/>
      <c r="G84" s="52"/>
      <c r="H84" s="65"/>
      <c r="I84" s="48"/>
      <c r="J84" s="39"/>
    </row>
    <row r="85" spans="1:10" x14ac:dyDescent="0.25">
      <c r="A85" s="39"/>
      <c r="B85" s="49" t="s">
        <v>321</v>
      </c>
      <c r="C85" s="52"/>
      <c r="D85" s="52" t="s">
        <v>322</v>
      </c>
      <c r="E85" s="52"/>
      <c r="F85" s="52"/>
      <c r="G85" s="52"/>
      <c r="H85" s="65"/>
      <c r="I85" s="48"/>
      <c r="J85" s="39"/>
    </row>
    <row r="86" spans="1:10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</row>
    <row r="87" spans="1:10" x14ac:dyDescent="0.25">
      <c r="A87" s="39"/>
      <c r="B87" s="39" t="s">
        <v>323</v>
      </c>
      <c r="C87" s="39"/>
      <c r="D87" s="39"/>
      <c r="E87" s="39"/>
      <c r="F87" s="39"/>
      <c r="G87" s="39"/>
      <c r="H87" s="39"/>
      <c r="I87" s="39"/>
      <c r="J87" s="39"/>
    </row>
    <row r="88" spans="1:10" x14ac:dyDescent="0.25">
      <c r="A88" s="39"/>
      <c r="B88" s="39" t="s">
        <v>324</v>
      </c>
      <c r="C88" s="39"/>
      <c r="D88" s="39"/>
      <c r="E88" s="39"/>
      <c r="F88" s="39"/>
      <c r="G88" s="39"/>
      <c r="H88" s="39"/>
      <c r="I88" s="39"/>
      <c r="J88" s="39"/>
    </row>
    <row r="89" spans="1:10" x14ac:dyDescent="0.25">
      <c r="A89" s="39"/>
      <c r="B89" s="39"/>
      <c r="C89" s="39"/>
      <c r="D89" s="39"/>
      <c r="E89" s="39"/>
      <c r="F89" s="39"/>
      <c r="G89" s="39"/>
      <c r="H89" s="39"/>
      <c r="I89" s="39"/>
      <c r="J89" s="39"/>
    </row>
  </sheetData>
  <sheetProtection algorithmName="SHA-512" hashValue="Ht5ajsc6v7gNpmbwOuS7pewNYrpv9wnC++E8HBu9IkD8eKvVLKcDSlmHIt1xiuAUw9R/lHlV+X2FcNoRJEvJUQ==" saltValue="y/k4EknT+skezQhY2GeP9A==" spinCount="100000" sheet="1" selectLockedCells="1"/>
  <hyperlinks>
    <hyperlink ref="B6:H6" r:id="rId1" display="Link to the Core Curriculum Requirements Checklist" xr:uid="{00000000-0004-0000-0100-000000000000}"/>
    <hyperlink ref="B6" r:id="rId2" xr:uid="{00000000-0004-0000-0100-000001000000}"/>
    <hyperlink ref="B85" r:id="rId3" tooltip="PSYC 314" display="https://catalog.towson.edu/search/?P=PSYC%20314" xr:uid="{00000000-0004-0000-0100-000002000000}"/>
    <hyperlink ref="B84" r:id="rId4" tooltip="POSC 459" display="https://catalog.towson.edu/search/?P=POSC%20459" xr:uid="{00000000-0004-0000-0100-000003000000}"/>
    <hyperlink ref="B83" r:id="rId5" tooltip="PHYS 354" display="https://catalog.towson.edu/search/?P=PHYS%20354" xr:uid="{00000000-0004-0000-0100-000004000000}"/>
    <hyperlink ref="B82" r:id="rId6" tooltip="PHYS 351" display="https://catalog.towson.edu/search/?P=PHYS%20351" xr:uid="{00000000-0004-0000-0100-000005000000}"/>
    <hyperlink ref="B81" r:id="rId7" tooltip="PHYS 311" display="https://catalog.towson.edu/search/?P=PHYS%20311" xr:uid="{00000000-0004-0000-0100-000006000000}"/>
    <hyperlink ref="B80" r:id="rId8" tooltip="PHYS 307" display="https://catalog.towson.edu/search/?P=PHYS%20307" xr:uid="{00000000-0004-0000-0100-000007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'C:\Users\Kaplon\Desktop\[Copy of mathematics_indivualized_completion_plan.xlsx]IDCP'!#REF!</xm:f>
          </x14:formula1>
          <xm:sqref>E16</xm:sqref>
        </x14:dataValidation>
        <x14:dataValidation type="list" allowBlank="1" showInputMessage="1" showErrorMessage="1" xr:uid="{00000000-0002-0000-0100-000001000000}">
          <x14:formula1>
            <xm:f>IDCP!$AJ$1:$AJ$3</xm:f>
          </x14:formula1>
          <xm:sqref>E10:E15 H10:H16 I21:I30 I40:I42 I44:I46 I48:I50 I52:I54 I56:I58 I60:I62 I64:I66 I68:I70 I72:I74 I77:I85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67"/>
  <sheetViews>
    <sheetView showRowColHeaders="0" topLeftCell="A37" workbookViewId="0">
      <selection activeCell="H56" sqref="H56"/>
    </sheetView>
  </sheetViews>
  <sheetFormatPr defaultRowHeight="15" x14ac:dyDescent="0.25"/>
  <cols>
    <col min="2" max="2" width="11.85546875" customWidth="1"/>
    <col min="3" max="3" width="11.28515625" customWidth="1"/>
    <col min="4" max="4" width="14.28515625" customWidth="1"/>
    <col min="5" max="5" width="12" customWidth="1"/>
    <col min="6" max="6" width="12.28515625" customWidth="1"/>
    <col min="7" max="7" width="14.7109375" customWidth="1"/>
    <col min="8" max="8" width="15.140625" customWidth="1"/>
    <col min="9" max="9" width="15.85546875" customWidth="1"/>
    <col min="15" max="16" width="0" hidden="1" customWidth="1"/>
  </cols>
  <sheetData>
    <row r="1" spans="1:11" ht="18" x14ac:dyDescent="0.3">
      <c r="A1" s="39"/>
      <c r="B1" s="40"/>
      <c r="C1" s="39"/>
      <c r="D1" s="39"/>
      <c r="E1" s="39"/>
      <c r="F1" s="39"/>
      <c r="G1" s="39"/>
      <c r="H1" s="39"/>
      <c r="I1" s="39"/>
      <c r="J1" s="39"/>
      <c r="K1" s="39"/>
    </row>
    <row r="2" spans="1:11" ht="18.75" x14ac:dyDescent="0.3">
      <c r="A2" s="39"/>
      <c r="B2" s="41" t="s">
        <v>325</v>
      </c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5.75" x14ac:dyDescent="0.25">
      <c r="A4" s="42" t="s">
        <v>237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8.1" customHeight="1" x14ac:dyDescent="0.25">
      <c r="A5" s="39"/>
      <c r="B5" s="39"/>
      <c r="C5" s="39"/>
      <c r="D5" s="39"/>
      <c r="E5" s="43"/>
      <c r="F5" s="43"/>
      <c r="G5" s="39"/>
      <c r="H5" s="39"/>
      <c r="I5" s="39"/>
      <c r="J5" s="39"/>
      <c r="K5" s="39"/>
    </row>
    <row r="6" spans="1:11" x14ac:dyDescent="0.25">
      <c r="A6" s="39"/>
      <c r="B6" s="44" t="s">
        <v>238</v>
      </c>
      <c r="C6" s="45"/>
      <c r="D6" s="45"/>
      <c r="E6" s="46"/>
      <c r="F6" s="46"/>
      <c r="G6" s="47"/>
      <c r="H6" s="39"/>
      <c r="I6" s="66"/>
      <c r="J6" s="66"/>
      <c r="K6" s="39"/>
    </row>
    <row r="7" spans="1:11" ht="8.1" customHeight="1" x14ac:dyDescent="0.25">
      <c r="A7" s="39"/>
      <c r="B7" s="39"/>
      <c r="C7" s="39"/>
      <c r="D7" s="39"/>
      <c r="E7" s="43"/>
      <c r="F7" s="43"/>
      <c r="G7" s="39"/>
      <c r="H7" s="39"/>
      <c r="I7" s="66"/>
      <c r="J7" s="66"/>
      <c r="K7" s="39"/>
    </row>
    <row r="8" spans="1:11" x14ac:dyDescent="0.25">
      <c r="A8" s="39"/>
      <c r="B8" s="39"/>
      <c r="C8" s="60" t="s">
        <v>239</v>
      </c>
      <c r="D8" s="39"/>
      <c r="E8" s="39"/>
      <c r="F8" s="39"/>
      <c r="G8" s="39"/>
      <c r="H8" s="39"/>
      <c r="I8" s="39"/>
      <c r="J8" s="67" t="s">
        <v>326</v>
      </c>
      <c r="K8" s="39"/>
    </row>
    <row r="9" spans="1:11" ht="8.1" customHeight="1" x14ac:dyDescent="0.25">
      <c r="A9" s="39"/>
      <c r="B9" s="39"/>
      <c r="C9" s="39"/>
      <c r="D9" s="39"/>
      <c r="E9" s="39"/>
      <c r="F9" s="39"/>
      <c r="G9" s="39"/>
      <c r="H9" s="39"/>
      <c r="I9" s="66"/>
      <c r="J9" s="66"/>
      <c r="K9" s="39"/>
    </row>
    <row r="10" spans="1:11" x14ac:dyDescent="0.25">
      <c r="A10" s="39"/>
      <c r="B10" s="39"/>
      <c r="C10" s="39" t="s">
        <v>240</v>
      </c>
      <c r="D10" s="48"/>
      <c r="E10" s="39"/>
      <c r="F10" s="39" t="s">
        <v>241</v>
      </c>
      <c r="G10" s="48"/>
      <c r="H10" s="39"/>
      <c r="I10" s="39" t="s">
        <v>327</v>
      </c>
      <c r="J10" s="19"/>
      <c r="K10" s="39"/>
    </row>
    <row r="11" spans="1:11" x14ac:dyDescent="0.25">
      <c r="A11" s="39"/>
      <c r="B11" s="39"/>
      <c r="C11" s="39" t="s">
        <v>242</v>
      </c>
      <c r="D11" s="48"/>
      <c r="E11" s="39"/>
      <c r="F11" s="39" t="s">
        <v>328</v>
      </c>
      <c r="G11" s="48"/>
      <c r="H11" s="39"/>
      <c r="I11" s="39" t="s">
        <v>329</v>
      </c>
      <c r="J11" s="19"/>
      <c r="K11" s="39"/>
    </row>
    <row r="12" spans="1:11" x14ac:dyDescent="0.25">
      <c r="A12" s="39"/>
      <c r="B12" s="39"/>
      <c r="C12" s="39" t="s">
        <v>244</v>
      </c>
      <c r="D12" s="48"/>
      <c r="E12" s="39"/>
      <c r="F12" s="39" t="s">
        <v>245</v>
      </c>
      <c r="G12" s="48"/>
      <c r="H12" s="39"/>
      <c r="I12" s="39" t="s">
        <v>330</v>
      </c>
      <c r="J12" s="19"/>
      <c r="K12" s="39"/>
    </row>
    <row r="13" spans="1:11" x14ac:dyDescent="0.25">
      <c r="A13" s="39"/>
      <c r="B13" s="39"/>
      <c r="C13" s="39" t="s">
        <v>246</v>
      </c>
      <c r="D13" s="48"/>
      <c r="E13" s="39"/>
      <c r="F13" s="39" t="s">
        <v>247</v>
      </c>
      <c r="G13" s="48"/>
      <c r="H13" s="39"/>
      <c r="I13" s="39" t="s">
        <v>331</v>
      </c>
      <c r="J13" s="19"/>
      <c r="K13" s="39"/>
    </row>
    <row r="14" spans="1:11" x14ac:dyDescent="0.25">
      <c r="A14" s="39"/>
      <c r="B14" s="39"/>
      <c r="C14" s="39" t="s">
        <v>248</v>
      </c>
      <c r="D14" s="48"/>
      <c r="E14" s="39"/>
      <c r="F14" s="39" t="s">
        <v>249</v>
      </c>
      <c r="G14" s="48"/>
      <c r="H14" s="39"/>
      <c r="I14" s="39" t="s">
        <v>332</v>
      </c>
      <c r="J14" s="19"/>
      <c r="K14" s="39"/>
    </row>
    <row r="15" spans="1:11" x14ac:dyDescent="0.25">
      <c r="A15" s="39"/>
      <c r="B15" s="39"/>
      <c r="C15" s="39" t="s">
        <v>250</v>
      </c>
      <c r="D15" s="48"/>
      <c r="E15" s="39"/>
      <c r="F15" s="39" t="s">
        <v>251</v>
      </c>
      <c r="G15" s="48"/>
      <c r="H15" s="39"/>
      <c r="I15" s="39"/>
      <c r="J15" s="39"/>
      <c r="K15" s="39"/>
    </row>
    <row r="16" spans="1:11" x14ac:dyDescent="0.25">
      <c r="A16" s="39"/>
      <c r="B16" s="39"/>
      <c r="C16" s="39" t="s">
        <v>252</v>
      </c>
      <c r="D16" s="48"/>
      <c r="E16" s="39"/>
      <c r="F16" s="39" t="s">
        <v>253</v>
      </c>
      <c r="G16" s="48"/>
      <c r="H16" s="39"/>
      <c r="I16" s="39"/>
      <c r="J16" s="39"/>
      <c r="K16" s="39"/>
    </row>
    <row r="17" spans="1:16" ht="8.1" customHeight="1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</row>
    <row r="18" spans="1:16" x14ac:dyDescent="0.25">
      <c r="A18" s="60" t="s">
        <v>333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</row>
    <row r="19" spans="1:16" x14ac:dyDescent="0.25">
      <c r="A19" s="39"/>
      <c r="B19" s="68" t="s">
        <v>334</v>
      </c>
      <c r="C19" s="69" t="s">
        <v>335</v>
      </c>
      <c r="D19" s="69" t="s">
        <v>336</v>
      </c>
      <c r="E19" s="69" t="s">
        <v>337</v>
      </c>
      <c r="F19" s="69" t="s">
        <v>338</v>
      </c>
      <c r="G19" s="69" t="s">
        <v>45</v>
      </c>
      <c r="H19" s="39"/>
      <c r="I19" s="39"/>
      <c r="J19" s="39"/>
      <c r="K19" s="39"/>
    </row>
    <row r="20" spans="1:16" x14ac:dyDescent="0.25">
      <c r="A20" s="39"/>
      <c r="B20" s="70" t="s">
        <v>339</v>
      </c>
      <c r="C20" s="71"/>
      <c r="D20" s="71"/>
      <c r="E20" s="71"/>
      <c r="F20" s="71"/>
      <c r="G20" s="71"/>
      <c r="H20" s="60" t="s">
        <v>340</v>
      </c>
      <c r="I20" s="39"/>
      <c r="J20" s="39"/>
      <c r="K20" s="39"/>
    </row>
    <row r="21" spans="1:16" x14ac:dyDescent="0.25">
      <c r="A21" s="39"/>
      <c r="B21" s="70" t="s">
        <v>341</v>
      </c>
      <c r="C21" s="19"/>
      <c r="D21" s="19"/>
      <c r="E21" s="19"/>
      <c r="F21" s="19"/>
      <c r="G21" s="19"/>
      <c r="H21" s="39"/>
      <c r="I21" s="39"/>
      <c r="J21" s="39"/>
      <c r="K21" s="39"/>
    </row>
    <row r="22" spans="1:16" x14ac:dyDescent="0.25">
      <c r="A22" s="39"/>
      <c r="B22" s="70" t="s">
        <v>342</v>
      </c>
      <c r="C22" s="71"/>
      <c r="D22" s="71"/>
      <c r="E22" s="71"/>
      <c r="F22" s="71"/>
      <c r="G22" s="71"/>
      <c r="H22" s="60" t="s">
        <v>340</v>
      </c>
      <c r="I22" s="39"/>
      <c r="J22" s="39"/>
      <c r="K22" s="39"/>
    </row>
    <row r="23" spans="1:16" ht="8.1" customHeight="1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6" x14ac:dyDescent="0.25">
      <c r="A24" s="60" t="s">
        <v>343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6" x14ac:dyDescent="0.25">
      <c r="A25" s="39"/>
      <c r="B25" s="69" t="s">
        <v>344</v>
      </c>
      <c r="C25" s="39"/>
      <c r="D25" s="69" t="s">
        <v>345</v>
      </c>
      <c r="E25" s="39"/>
      <c r="F25" s="39"/>
      <c r="G25" s="39"/>
      <c r="H25" s="39"/>
      <c r="I25" s="39"/>
      <c r="J25" s="39"/>
      <c r="K25" s="39"/>
    </row>
    <row r="26" spans="1:16" x14ac:dyDescent="0.25">
      <c r="A26" s="39"/>
      <c r="B26" s="72" t="str">
        <f>IF(I43="","",I43)</f>
        <v/>
      </c>
      <c r="C26" s="39"/>
      <c r="D26" s="73" t="e">
        <f>IF(SUM(P31:P57)=0,"",SUM(O31:O57)/SUM(P31:P57))</f>
        <v>#REF!</v>
      </c>
      <c r="E26" s="39"/>
      <c r="F26" s="39"/>
      <c r="G26" s="39"/>
      <c r="H26" s="39"/>
      <c r="I26" s="39"/>
      <c r="J26" s="39"/>
      <c r="K26" s="39"/>
    </row>
    <row r="27" spans="1:16" ht="8.1" customHeight="1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16" ht="15.75" x14ac:dyDescent="0.25">
      <c r="A28" s="42" t="s">
        <v>346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6" ht="8.1" customHeight="1" x14ac:dyDescent="0.25">
      <c r="A29" s="42"/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6" x14ac:dyDescent="0.25">
      <c r="A30" s="39"/>
      <c r="B30" s="39"/>
      <c r="C30" s="39"/>
      <c r="D30" s="39"/>
      <c r="E30" s="39"/>
      <c r="F30" s="39"/>
      <c r="G30" s="39"/>
      <c r="H30" s="69" t="s">
        <v>347</v>
      </c>
      <c r="I30" s="69" t="s">
        <v>348</v>
      </c>
      <c r="J30" s="39"/>
      <c r="K30" s="39"/>
    </row>
    <row r="31" spans="1:16" x14ac:dyDescent="0.25">
      <c r="A31" s="39"/>
      <c r="B31" s="74" t="s">
        <v>349</v>
      </c>
      <c r="C31" s="75" t="s">
        <v>350</v>
      </c>
      <c r="D31" s="52"/>
      <c r="E31" s="52"/>
      <c r="F31" s="52"/>
      <c r="G31" s="76"/>
      <c r="H31" s="48"/>
      <c r="I31" s="48"/>
      <c r="J31" s="39"/>
      <c r="K31" s="39"/>
      <c r="O31" s="5">
        <f>IF(I31="A",3*4,IF(I31="A-",3*11/3,IF(I31="B+",3*10/3,IF(I31="B",3*3,IF(I31="B-",3*8/3,IF(I31="C+",3*7/3,IF(I31="C",3*2,IF(I31="D+",3*4/3,IF(I31="D",3*1,0)))))))))</f>
        <v>0</v>
      </c>
      <c r="P31" s="5">
        <f>IF(I31&lt;&gt;"",3,0)</f>
        <v>0</v>
      </c>
    </row>
    <row r="32" spans="1:16" ht="15" customHeight="1" x14ac:dyDescent="0.25">
      <c r="A32" s="39"/>
      <c r="B32" s="74" t="s">
        <v>351</v>
      </c>
      <c r="C32" s="75" t="s">
        <v>352</v>
      </c>
      <c r="D32" s="52"/>
      <c r="E32" s="52"/>
      <c r="F32" s="52"/>
      <c r="G32" s="76"/>
      <c r="H32" s="48"/>
      <c r="I32" s="48"/>
      <c r="J32" s="39"/>
      <c r="K32" s="39"/>
      <c r="O32" s="5">
        <f>IF(I32="A",3*4,IF(I32="A-",3*11/3,IF(I32="B+",3*10/3,IF(I32="B",3*3,IF(I32="B-",3*8/3,IF(I32="C+",3*7/3,IF(I32="C",3*2,IF(I32="D+",3*4/3,IF(I32="D",3*1,0)))))))))</f>
        <v>0</v>
      </c>
      <c r="P32" s="5">
        <f>IF(I32&lt;&gt;"",3,0)</f>
        <v>0</v>
      </c>
    </row>
    <row r="33" spans="1:16" ht="15" customHeight="1" x14ac:dyDescent="0.25">
      <c r="A33" s="39"/>
      <c r="B33" s="74" t="s">
        <v>254</v>
      </c>
      <c r="C33" s="77" t="s">
        <v>255</v>
      </c>
      <c r="D33" s="53"/>
      <c r="E33" s="53"/>
      <c r="F33" s="53"/>
      <c r="G33" s="78"/>
      <c r="H33" s="48"/>
      <c r="I33" s="48"/>
      <c r="J33" s="39"/>
      <c r="K33" s="39"/>
      <c r="O33" s="5">
        <f>IF(I33="A",4*4,IF(I33="A-",4*11/3,IF(I33="B+",4*10/3,IF(I33="B",4*3,IF(I33="B-",4*8/3,IF(I33="C+",4*7/3,IF(I33="C",4*2,IF(I33="D+",4*4/3,IF(I33="D",4*1,0)))))))))</f>
        <v>0</v>
      </c>
      <c r="P33" s="5">
        <f>IF(I33&lt;&gt;"",4,0)</f>
        <v>0</v>
      </c>
    </row>
    <row r="34" spans="1:16" ht="15" customHeight="1" x14ac:dyDescent="0.25">
      <c r="A34" s="39"/>
      <c r="B34" s="74" t="s">
        <v>353</v>
      </c>
      <c r="C34" s="75" t="s">
        <v>354</v>
      </c>
      <c r="D34" s="52"/>
      <c r="E34" s="52"/>
      <c r="F34" s="52"/>
      <c r="G34" s="76"/>
      <c r="H34" s="48"/>
      <c r="I34" s="48"/>
      <c r="J34" s="39"/>
      <c r="K34" s="39"/>
      <c r="O34" s="5">
        <f>IF(I34="A",3*4,IF(I34="A-",3*11/3,IF(I34="B+",3*10/3,IF(I34="B",3*3,IF(I34="B-",3*8/3,IF(I34="C+",3*7/3,IF(I34="C",3*2,IF(I34="D+",3*4/3,IF(I34="D",3*1,0)))))))))</f>
        <v>0</v>
      </c>
      <c r="P34" s="5">
        <f>IF(I34&lt;&gt;"",3,0)</f>
        <v>0</v>
      </c>
    </row>
    <row r="35" spans="1:16" ht="15" customHeight="1" x14ac:dyDescent="0.25">
      <c r="A35" s="39"/>
      <c r="B35" s="74" t="s">
        <v>355</v>
      </c>
      <c r="C35" s="77" t="s">
        <v>356</v>
      </c>
      <c r="D35" s="53"/>
      <c r="E35" s="53"/>
      <c r="F35" s="53"/>
      <c r="G35" s="78"/>
      <c r="H35" s="48"/>
      <c r="I35" s="48"/>
      <c r="J35" s="39"/>
      <c r="K35" s="39"/>
      <c r="O35" s="5">
        <f>IF(I35="A",3*4,IF(I35="A-",3*11/3,IF(I35="B+",3*10/3,IF(I35="B",3*3,IF(I35="B-",3*8/3,IF(I35="C+",3*7/3,IF(I35="C",3*2,IF(I35="D+",3*4/3,IF(I35="D",3*1,0)))))))))</f>
        <v>0</v>
      </c>
      <c r="P35" s="5">
        <f>IF(I35&lt;&gt;"",3,0)</f>
        <v>0</v>
      </c>
    </row>
    <row r="36" spans="1:16" ht="15" customHeight="1" x14ac:dyDescent="0.25">
      <c r="A36" s="39"/>
      <c r="B36" s="74" t="s">
        <v>357</v>
      </c>
      <c r="C36" s="75" t="s">
        <v>358</v>
      </c>
      <c r="D36" s="52"/>
      <c r="E36" s="52"/>
      <c r="F36" s="52"/>
      <c r="G36" s="76"/>
      <c r="H36" s="48"/>
      <c r="I36" s="48"/>
      <c r="J36" s="39"/>
      <c r="K36" s="39"/>
      <c r="O36" s="5">
        <f>IF(I36="A",3*4,IF(I36="A-",3*11/3,IF(I36="B+",3*10/3,IF(I36="B",3*3,IF(I36="B-",3*8/3,IF(I36="C+",3*7/3,IF(I36="C",3*2,IF(I36="D+",3*4/3,IF(I36="D",3*1,0)))))))))</f>
        <v>0</v>
      </c>
      <c r="P36" s="5">
        <f>IF(I36&lt;&gt;"",3,0)</f>
        <v>0</v>
      </c>
    </row>
    <row r="37" spans="1:16" ht="15" customHeight="1" x14ac:dyDescent="0.25">
      <c r="A37" s="39"/>
      <c r="B37" s="74" t="s">
        <v>42</v>
      </c>
      <c r="C37" s="75" t="s">
        <v>256</v>
      </c>
      <c r="D37" s="52"/>
      <c r="E37" s="52"/>
      <c r="F37" s="52"/>
      <c r="G37" s="76"/>
      <c r="H37" s="48"/>
      <c r="I37" s="48"/>
      <c r="J37" s="39"/>
      <c r="K37" s="39"/>
      <c r="O37" s="5">
        <f t="shared" ref="O37:O43" si="0">IF(I37="A",4*4,IF(I37="A-",4*11/3,IF(I37="B+",4*10/3,IF(I37="B",4*3,IF(I37="B-",4*8/3,IF(I37="C+",4*7/3,IF(I37="C",4*2,IF(I37="D+",4*4/3,IF(I37="D",4*1,0)))))))))</f>
        <v>0</v>
      </c>
      <c r="P37" s="5">
        <f t="shared" ref="P37:P43" si="1">IF(I37&lt;&gt;"",4,0)</f>
        <v>0</v>
      </c>
    </row>
    <row r="38" spans="1:16" ht="15" customHeight="1" x14ac:dyDescent="0.25">
      <c r="A38" s="39"/>
      <c r="B38" s="74" t="s">
        <v>48</v>
      </c>
      <c r="C38" s="77" t="s">
        <v>257</v>
      </c>
      <c r="D38" s="53"/>
      <c r="E38" s="53"/>
      <c r="F38" s="53"/>
      <c r="G38" s="78"/>
      <c r="H38" s="48"/>
      <c r="I38" s="48"/>
      <c r="J38" s="39"/>
      <c r="K38" s="39"/>
      <c r="O38" s="5">
        <f t="shared" si="0"/>
        <v>0</v>
      </c>
      <c r="P38" s="5">
        <f t="shared" si="1"/>
        <v>0</v>
      </c>
    </row>
    <row r="39" spans="1:16" ht="15" customHeight="1" x14ac:dyDescent="0.25">
      <c r="A39" s="39"/>
      <c r="B39" s="74" t="s">
        <v>44</v>
      </c>
      <c r="C39" s="75" t="s">
        <v>258</v>
      </c>
      <c r="D39" s="52"/>
      <c r="E39" s="52"/>
      <c r="F39" s="52"/>
      <c r="G39" s="76"/>
      <c r="H39" s="48"/>
      <c r="I39" s="48"/>
      <c r="J39" s="39"/>
      <c r="K39" s="39"/>
      <c r="O39" s="5">
        <f t="shared" si="0"/>
        <v>0</v>
      </c>
      <c r="P39" s="5">
        <f t="shared" si="1"/>
        <v>0</v>
      </c>
    </row>
    <row r="40" spans="1:16" ht="15" customHeight="1" x14ac:dyDescent="0.25">
      <c r="A40" s="39"/>
      <c r="B40" s="74" t="s">
        <v>57</v>
      </c>
      <c r="C40" s="77" t="s">
        <v>259</v>
      </c>
      <c r="D40" s="53"/>
      <c r="E40" s="53"/>
      <c r="F40" s="53"/>
      <c r="G40" s="78"/>
      <c r="H40" s="48"/>
      <c r="I40" s="48"/>
      <c r="J40" s="39"/>
      <c r="K40" s="39"/>
      <c r="O40" s="5">
        <f t="shared" si="0"/>
        <v>0</v>
      </c>
      <c r="P40" s="5">
        <f t="shared" si="1"/>
        <v>0</v>
      </c>
    </row>
    <row r="41" spans="1:16" ht="15" customHeight="1" x14ac:dyDescent="0.25">
      <c r="A41" s="39"/>
      <c r="B41" s="74" t="s">
        <v>60</v>
      </c>
      <c r="C41" s="75" t="s">
        <v>260</v>
      </c>
      <c r="D41" s="52"/>
      <c r="E41" s="52"/>
      <c r="F41" s="52"/>
      <c r="G41" s="76"/>
      <c r="H41" s="48"/>
      <c r="I41" s="48"/>
      <c r="J41" s="39"/>
      <c r="K41" s="39"/>
      <c r="O41" s="5">
        <f t="shared" si="0"/>
        <v>0</v>
      </c>
      <c r="P41" s="5">
        <f t="shared" si="1"/>
        <v>0</v>
      </c>
    </row>
    <row r="42" spans="1:16" ht="15" customHeight="1" x14ac:dyDescent="0.25">
      <c r="A42" s="39"/>
      <c r="B42" s="74" t="s">
        <v>80</v>
      </c>
      <c r="C42" s="77" t="s">
        <v>290</v>
      </c>
      <c r="D42" s="53"/>
      <c r="E42" s="53"/>
      <c r="F42" s="53"/>
      <c r="G42" s="78"/>
      <c r="H42" s="48"/>
      <c r="I42" s="48"/>
      <c r="J42" s="39"/>
      <c r="K42" s="39"/>
      <c r="O42" s="5">
        <f t="shared" si="0"/>
        <v>0</v>
      </c>
      <c r="P42" s="5">
        <f t="shared" si="1"/>
        <v>0</v>
      </c>
    </row>
    <row r="43" spans="1:16" ht="15" customHeight="1" x14ac:dyDescent="0.25">
      <c r="A43" s="39"/>
      <c r="B43" s="74" t="s">
        <v>106</v>
      </c>
      <c r="C43" s="75" t="s">
        <v>261</v>
      </c>
      <c r="D43" s="52"/>
      <c r="E43" s="52"/>
      <c r="F43" s="52"/>
      <c r="G43" s="76"/>
      <c r="H43" s="48"/>
      <c r="I43" s="48"/>
      <c r="J43" s="39"/>
      <c r="K43" s="39"/>
      <c r="O43" s="5">
        <f t="shared" si="0"/>
        <v>0</v>
      </c>
      <c r="P43" s="5">
        <f t="shared" si="1"/>
        <v>0</v>
      </c>
    </row>
    <row r="44" spans="1:16" ht="15" customHeight="1" x14ac:dyDescent="0.25">
      <c r="A44" s="39"/>
      <c r="B44" s="74" t="s">
        <v>111</v>
      </c>
      <c r="C44" s="77" t="s">
        <v>301</v>
      </c>
      <c r="D44" s="53"/>
      <c r="E44" s="53"/>
      <c r="F44" s="53"/>
      <c r="G44" s="78"/>
      <c r="H44" s="48"/>
      <c r="I44" s="48"/>
      <c r="J44" s="39"/>
      <c r="K44" s="39"/>
      <c r="O44" s="5">
        <f>IF(I44="A",3*4,IF(I44="A-",3*11/3,IF(I44="B+",3*10/3,IF(I44="B",3*3,IF(I44="B-",3*8/3,IF(I44="C+",3*7/3,IF(I44="C",3*2,IF(I44="D+",3*4/3,IF(I44="D",3*1,0)))))))))</f>
        <v>0</v>
      </c>
      <c r="P44" s="5">
        <f>IF(I44&lt;&gt;"",3,0)</f>
        <v>0</v>
      </c>
    </row>
    <row r="45" spans="1:16" ht="15" customHeight="1" x14ac:dyDescent="0.25">
      <c r="A45" s="39"/>
      <c r="B45" s="74" t="s">
        <v>115</v>
      </c>
      <c r="C45" s="75" t="s">
        <v>359</v>
      </c>
      <c r="D45" s="52"/>
      <c r="E45" s="52"/>
      <c r="F45" s="52"/>
      <c r="G45" s="76"/>
      <c r="H45" s="48"/>
      <c r="I45" s="48"/>
      <c r="J45" s="39"/>
      <c r="K45" s="39"/>
      <c r="O45" s="5">
        <f>IF(I45="A",4*4,IF(I45="A-",4*11/3,IF(I45="B+",4*10/3,IF(I45="B",4*3,IF(I45="B-",4*8/3,IF(I45="C+",4*7/3,IF(I45="C",4*2,IF(I45="D+",4*4/3,IF(I45="D",4*1,0)))))))))</f>
        <v>0</v>
      </c>
      <c r="P45" s="5">
        <f>IF(I45&lt;&gt;"",4,0)</f>
        <v>0</v>
      </c>
    </row>
    <row r="46" spans="1:16" ht="15" customHeight="1" x14ac:dyDescent="0.25">
      <c r="A46" s="39"/>
      <c r="B46" s="79" t="s">
        <v>360</v>
      </c>
      <c r="C46" s="77" t="s">
        <v>262</v>
      </c>
      <c r="D46" s="53"/>
      <c r="E46" s="53"/>
      <c r="F46" s="53"/>
      <c r="G46" s="78"/>
      <c r="H46" s="183"/>
      <c r="I46" s="183"/>
      <c r="J46" s="39"/>
      <c r="K46" s="39"/>
      <c r="O46" s="5"/>
      <c r="P46" s="5"/>
    </row>
    <row r="47" spans="1:16" ht="15" customHeight="1" x14ac:dyDescent="0.25">
      <c r="A47" s="39"/>
      <c r="B47" s="80" t="s">
        <v>361</v>
      </c>
      <c r="C47" s="77"/>
      <c r="D47" s="53" t="s">
        <v>362</v>
      </c>
      <c r="E47" s="53"/>
      <c r="F47" s="53"/>
      <c r="G47" s="78"/>
      <c r="H47" s="184"/>
      <c r="I47" s="184"/>
      <c r="J47" s="39"/>
      <c r="K47" s="39"/>
      <c r="O47" s="5"/>
      <c r="P47" s="5"/>
    </row>
    <row r="48" spans="1:16" ht="15" customHeight="1" x14ac:dyDescent="0.25">
      <c r="A48" s="39"/>
      <c r="B48" s="80" t="s">
        <v>363</v>
      </c>
      <c r="C48" s="81" t="s">
        <v>364</v>
      </c>
      <c r="D48" s="82"/>
      <c r="E48" s="82"/>
      <c r="F48" s="82"/>
      <c r="G48" s="83"/>
      <c r="H48" s="184"/>
      <c r="I48" s="184"/>
      <c r="J48" s="39"/>
      <c r="K48" s="39"/>
      <c r="O48" s="5">
        <f>IF(I46="A",4*4,IF(I46="A-",4*11/3,IF(I46="B+",4*10/3,IF(I46="B",4*3,IF(I46="B-",4*8/3,IF(I46="C+",4*7/3,IF(I46="C",4*2,IF(I46="D+",4*4/3,IF(I46="D",4*1,0)))))))))</f>
        <v>0</v>
      </c>
      <c r="P48" s="5">
        <f>IF(I46&lt;&gt;"",4,0)</f>
        <v>0</v>
      </c>
    </row>
    <row r="49" spans="1:16" ht="15" customHeight="1" x14ac:dyDescent="0.25">
      <c r="A49" s="39"/>
      <c r="B49" s="80" t="s">
        <v>361</v>
      </c>
      <c r="C49" s="81"/>
      <c r="D49" s="82" t="s">
        <v>362</v>
      </c>
      <c r="E49" s="82"/>
      <c r="F49" s="82"/>
      <c r="G49" s="83"/>
      <c r="H49" s="184"/>
      <c r="I49" s="184"/>
      <c r="J49" s="39"/>
      <c r="K49" s="39"/>
      <c r="O49" s="5"/>
      <c r="P49" s="5"/>
    </row>
    <row r="50" spans="1:16" ht="15" customHeight="1" x14ac:dyDescent="0.25">
      <c r="A50" s="39"/>
      <c r="B50" s="84" t="s">
        <v>365</v>
      </c>
      <c r="C50" s="81" t="s">
        <v>366</v>
      </c>
      <c r="D50" s="82"/>
      <c r="E50" s="82"/>
      <c r="F50" s="82"/>
      <c r="G50" s="83"/>
      <c r="H50" s="152"/>
      <c r="I50" s="152"/>
      <c r="J50" s="39"/>
      <c r="K50" s="39"/>
      <c r="O50" s="5"/>
      <c r="P50" s="5"/>
    </row>
    <row r="51" spans="1:16" ht="15" customHeight="1" x14ac:dyDescent="0.25">
      <c r="A51" s="39"/>
      <c r="B51" s="74" t="s">
        <v>152</v>
      </c>
      <c r="C51" s="75" t="s">
        <v>584</v>
      </c>
      <c r="D51" s="52"/>
      <c r="E51" s="52"/>
      <c r="F51" s="52"/>
      <c r="G51" s="76"/>
      <c r="H51" s="48"/>
      <c r="I51" s="48"/>
      <c r="J51" s="39"/>
      <c r="K51" s="39"/>
      <c r="O51" s="5">
        <f>IF(I51="A",3*4,IF(I51="A-",3*11/3,IF(I51="B+",3*10/3,IF(I51="B",3*3,IF(I51="B-",3*8/3,IF(I51="C+",3*7/3,IF(I51="C",3*2,IF(I51="D+",3*4/3,IF(I51="D",3*1,0)))))))))</f>
        <v>0</v>
      </c>
      <c r="P51" s="5">
        <f>IF(I51&lt;&gt;"",3,0)</f>
        <v>0</v>
      </c>
    </row>
    <row r="52" spans="1:16" ht="15" customHeight="1" x14ac:dyDescent="0.25">
      <c r="A52" s="39"/>
      <c r="B52" s="74" t="s">
        <v>155</v>
      </c>
      <c r="C52" s="125" t="s">
        <v>299</v>
      </c>
      <c r="D52" s="52"/>
      <c r="E52" s="52"/>
      <c r="F52" s="52"/>
      <c r="G52" s="76"/>
      <c r="H52" s="48"/>
      <c r="I52" s="48"/>
      <c r="J52" s="39"/>
      <c r="K52" s="39"/>
      <c r="O52" s="5">
        <f>IF(I52="A",3*4,IF(I52="A-",3*11/3,IF(I52="B+",3*10/3,IF(I52="B",3*3,IF(I52="B-",3*8/3,IF(I52="C+",3*7/3,IF(I52="C",3*2,IF(I52="D+",3*4/3,IF(I52="D",3*1,0)))))))))</f>
        <v>0</v>
      </c>
      <c r="P52" s="5">
        <f>IF(I52&lt;&gt;"",3,0)</f>
        <v>0</v>
      </c>
    </row>
    <row r="53" spans="1:16" ht="15" customHeight="1" x14ac:dyDescent="0.25">
      <c r="A53" s="39"/>
      <c r="B53" s="74" t="s">
        <v>571</v>
      </c>
      <c r="C53" s="77" t="s">
        <v>586</v>
      </c>
      <c r="D53" s="53"/>
      <c r="E53" s="53"/>
      <c r="F53" s="53"/>
      <c r="G53" s="78"/>
      <c r="H53" s="48"/>
      <c r="I53" s="48"/>
      <c r="J53" s="39"/>
      <c r="K53" s="39"/>
      <c r="O53" s="5">
        <f>IF(I54="A",4*4,IF(I54="A-",4*11/3,IF(I54="B+",4*10/3,IF(I54="B",4*3,IF(I54="B-",4*8/3,IF(I54="C+",4*7/3,IF(I54="C",4*2,IF(I54="D+",4*4/3,IF(I54="D",4*1,0)))))))))</f>
        <v>0</v>
      </c>
      <c r="P53" s="5">
        <f>IF(I54&lt;&gt;"",4,0)</f>
        <v>0</v>
      </c>
    </row>
    <row r="54" spans="1:16" ht="15" customHeight="1" x14ac:dyDescent="0.25">
      <c r="A54" s="39"/>
      <c r="B54" s="74" t="s">
        <v>158</v>
      </c>
      <c r="C54" s="75" t="s">
        <v>587</v>
      </c>
      <c r="D54" s="52"/>
      <c r="E54" s="52"/>
      <c r="F54" s="52"/>
      <c r="G54" s="76"/>
      <c r="H54" s="48"/>
      <c r="I54" s="48"/>
      <c r="J54" s="39"/>
      <c r="K54" s="39"/>
      <c r="O54" s="5">
        <f>IF(I56="A",3*4,IF(I56="A-",3*11/3,IF(I56="B+",3*10/3,IF(I56="B",3*3,IF(I56="B-",3*8/3,IF(I56="C+",3*7/3,IF(I56="C",3*2,IF(I56="D+",3*4/3,IF(I56="D",3*1,0)))))))))</f>
        <v>0</v>
      </c>
      <c r="P54" s="5">
        <f>IF(I56&lt;&gt;"",3,0)</f>
        <v>0</v>
      </c>
    </row>
    <row r="55" spans="1:16" ht="15" customHeight="1" x14ac:dyDescent="0.25">
      <c r="A55" s="39"/>
      <c r="B55" s="74" t="s">
        <v>574</v>
      </c>
      <c r="C55" s="85" t="s">
        <v>585</v>
      </c>
      <c r="D55" s="86"/>
      <c r="E55" s="86"/>
      <c r="F55" s="86"/>
      <c r="G55" s="87"/>
      <c r="H55" s="48"/>
      <c r="I55" s="48"/>
      <c r="J55" s="39"/>
      <c r="K55" s="39"/>
      <c r="O55" s="5">
        <f>IF(I57="A",3*4,IF(I57="A-",3*11/3,IF(I57="B+",3*10/3,IF(I57="B",3*3,IF(I57="B-",3*8/3,IF(I57="C+",3*7/3,IF(I57="C",3*2,IF(I57="D+",3*4/3,IF(I57="D",3*1,0)))))))))</f>
        <v>0</v>
      </c>
      <c r="P55" s="5">
        <f>IF(I57&lt;&gt;"",3,0)</f>
        <v>0</v>
      </c>
    </row>
    <row r="56" spans="1:16" ht="15" customHeight="1" x14ac:dyDescent="0.25">
      <c r="A56" s="39"/>
      <c r="B56" s="74" t="s">
        <v>161</v>
      </c>
      <c r="C56" s="85" t="s">
        <v>588</v>
      </c>
      <c r="D56" s="86"/>
      <c r="E56" s="86"/>
      <c r="F56" s="86"/>
      <c r="G56" s="87"/>
      <c r="H56" s="48"/>
      <c r="I56" s="48"/>
      <c r="J56" s="39"/>
      <c r="K56" s="39"/>
      <c r="O56" s="5" t="e">
        <f>IF(#REF!="A",3*4,IF(#REF!="A-",3*11/3,IF(#REF!="B+",3*10/3,IF(#REF!="B",3*3,IF(#REF!="B-",3*8/3,IF(#REF!="C+",3*7/3,IF(#REF!="C",3*2,IF(#REF!="D+",3*4/3,IF(#REF!="D",3*1,0)))))))))</f>
        <v>#REF!</v>
      </c>
      <c r="P56" s="5" t="e">
        <f>IF(#REF!&lt;&gt;"",3,0)</f>
        <v>#REF!</v>
      </c>
    </row>
    <row r="57" spans="1:16" ht="15" customHeight="1" x14ac:dyDescent="0.25">
      <c r="A57" s="39"/>
      <c r="B57" s="74" t="s">
        <v>190</v>
      </c>
      <c r="C57" s="85" t="s">
        <v>291</v>
      </c>
      <c r="D57" s="86"/>
      <c r="E57" s="86"/>
      <c r="F57" s="86"/>
      <c r="G57" s="87"/>
      <c r="H57" s="48"/>
      <c r="I57" s="48"/>
      <c r="J57" s="39"/>
      <c r="K57" s="39"/>
      <c r="O57" s="5">
        <f>IF(I58="A",3*4,IF(I58="A-",3*11/3,IF(I58="B+",3*10/3,IF(I58="B",3*3,IF(I58="B-",3*8/3,IF(I58="C+",3*7/3,IF(I58="C",3*2,IF(I58="D+",3*4/3,IF(I58="D",3*1,0)))))))))</f>
        <v>0</v>
      </c>
      <c r="P57" s="5">
        <f>IF(I58&lt;&gt;"",3,0)</f>
        <v>0</v>
      </c>
    </row>
    <row r="58" spans="1:16" x14ac:dyDescent="0.25">
      <c r="A58" s="39"/>
      <c r="B58" s="74" t="s">
        <v>197</v>
      </c>
      <c r="C58" s="85" t="s">
        <v>367</v>
      </c>
      <c r="D58" s="86"/>
      <c r="E58" s="86"/>
      <c r="F58" s="86"/>
      <c r="G58" s="87"/>
      <c r="H58" s="48"/>
      <c r="I58" s="48"/>
      <c r="J58" s="39"/>
      <c r="K58" s="39"/>
    </row>
    <row r="59" spans="1:16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</row>
    <row r="60" spans="1:16" x14ac:dyDescent="0.25">
      <c r="A60" s="39"/>
      <c r="B60" s="39" t="s">
        <v>368</v>
      </c>
      <c r="C60" s="39"/>
      <c r="D60" s="39"/>
      <c r="E60" s="39"/>
      <c r="F60" s="39"/>
      <c r="G60" s="39"/>
      <c r="H60" s="39"/>
      <c r="I60" s="39"/>
      <c r="J60" s="39"/>
      <c r="K60" s="39"/>
    </row>
    <row r="61" spans="1:16" x14ac:dyDescent="0.25">
      <c r="A61" s="39"/>
      <c r="B61" s="39" t="s">
        <v>369</v>
      </c>
      <c r="C61" s="39"/>
      <c r="D61" s="39"/>
      <c r="E61" s="39"/>
      <c r="F61" s="39"/>
      <c r="G61" s="39"/>
      <c r="H61" s="39"/>
      <c r="I61" s="39"/>
      <c r="J61" s="39"/>
      <c r="K61" s="39"/>
    </row>
    <row r="62" spans="1:16" ht="15.75" x14ac:dyDescent="0.25">
      <c r="A62" s="39"/>
      <c r="B62" s="88" t="s">
        <v>370</v>
      </c>
      <c r="C62" s="39"/>
      <c r="D62" s="39"/>
      <c r="E62" s="39"/>
      <c r="F62" s="39"/>
      <c r="G62" s="39"/>
      <c r="H62" s="39"/>
      <c r="I62" s="39"/>
      <c r="J62" s="39"/>
      <c r="K62" s="39"/>
    </row>
    <row r="63" spans="1:16" ht="15.75" x14ac:dyDescent="0.25">
      <c r="A63" s="39"/>
      <c r="B63" s="88" t="s">
        <v>371</v>
      </c>
      <c r="C63" s="39"/>
      <c r="D63" s="39"/>
      <c r="E63" s="39"/>
      <c r="F63" s="39"/>
      <c r="G63" s="39"/>
      <c r="H63" s="39"/>
      <c r="I63" s="39"/>
      <c r="J63" s="39"/>
      <c r="K63" s="39"/>
    </row>
    <row r="64" spans="1:16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x14ac:dyDescent="0.25">
      <c r="A65" s="39"/>
      <c r="B65" s="39" t="s">
        <v>372</v>
      </c>
      <c r="C65" s="89"/>
      <c r="D65" s="89"/>
      <c r="E65" s="89"/>
      <c r="F65" s="89"/>
      <c r="G65" s="39"/>
      <c r="H65" s="89"/>
      <c r="I65" s="89"/>
      <c r="J65" s="39"/>
      <c r="K65" s="39"/>
    </row>
    <row r="66" spans="1:11" x14ac:dyDescent="0.25">
      <c r="A66" s="39"/>
      <c r="B66" s="39"/>
      <c r="C66" s="39" t="s">
        <v>235</v>
      </c>
      <c r="D66" s="39"/>
      <c r="E66" s="39"/>
      <c r="F66" s="39"/>
      <c r="G66" s="39"/>
      <c r="H66" s="39" t="s">
        <v>236</v>
      </c>
      <c r="I66" s="39"/>
      <c r="J66" s="39"/>
      <c r="K66" s="39"/>
    </row>
    <row r="67" spans="1:11" x14ac:dyDescent="0.25">
      <c r="B67" s="39"/>
      <c r="C67" s="39"/>
      <c r="D67" s="39"/>
      <c r="E67" s="39"/>
      <c r="F67" s="39"/>
      <c r="G67" s="39"/>
      <c r="H67" s="39"/>
      <c r="I67" s="39"/>
      <c r="J67" s="39"/>
      <c r="K67" s="39"/>
    </row>
  </sheetData>
  <sheetProtection algorithmName="SHA-512" hashValue="DEXjsDvR97JNwk1ErCfoskW+iG8XwVsCQWVqnAZTTlC35tYkSqiD6KNEy7wMXMKWjXyd6yGl6TYYypohTLJc5Q==" saltValue="3nyAxmDsPL8MdKVoV/D6VA==" spinCount="100000" sheet="1" selectLockedCells="1"/>
  <mergeCells count="2">
    <mergeCell ref="H46:H50"/>
    <mergeCell ref="I46:I50"/>
  </mergeCells>
  <hyperlinks>
    <hyperlink ref="B6:G6" r:id="rId1" display="Link to the Core Curriculum Requirements Checklist" xr:uid="{00000000-0004-0000-0200-000000000000}"/>
    <hyperlink ref="B6" r:id="rId2" xr:uid="{00000000-0004-0000-0200-000001000000}"/>
  </hyperlinks>
  <pageMargins left="0.7" right="0.7" top="0.75" bottom="0.75" header="0.3" footer="0.3"/>
  <pageSetup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6" name="Check Box 1">
              <controlPr locked="0" defaultSize="0" autoFill="0" autoLine="0" autoPict="0">
                <anchor moveWithCells="1">
                  <from>
                    <xdr:col>0</xdr:col>
                    <xdr:colOff>409575</xdr:colOff>
                    <xdr:row>59</xdr:row>
                    <xdr:rowOff>161925</xdr:rowOff>
                  </from>
                  <to>
                    <xdr:col>1</xdr:col>
                    <xdr:colOff>104775</xdr:colOff>
                    <xdr:row>61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'C:\Users\Kaplon\Desktop\[mathematics_individualized_degree_completion_plan.xlsx]IDCP'!#REF!</xm:f>
          </x14:formula1>
          <xm:sqref>C21:G21</xm:sqref>
        </x14:dataValidation>
        <x14:dataValidation type="list" allowBlank="1" showInputMessage="1" showErrorMessage="1" xr:uid="{00000000-0002-0000-0200-000001000000}">
          <x14:formula1>
            <xm:f>IDCP!$AJ$1:$AJ$3</xm:f>
          </x14:formula1>
          <xm:sqref>D10:D16 G10:G16 H31:H46 H51:H58</xm:sqref>
        </x14:dataValidation>
        <x14:dataValidation type="list" allowBlank="1" showInputMessage="1" showErrorMessage="1" xr:uid="{00000000-0002-0000-0200-000002000000}">
          <x14:formula1>
            <xm:f>IDCP!$AP$1:$AP$2</xm:f>
          </x14:formula1>
          <xm:sqref>J10:J14</xm:sqref>
        </x14:dataValidation>
        <x14:dataValidation type="list" allowBlank="1" showInputMessage="1" showErrorMessage="1" xr:uid="{00000000-0002-0000-0200-000003000000}">
          <x14:formula1>
            <xm:f>IDCP!$AM$1:$AM$10</xm:f>
          </x14:formula1>
          <xm:sqref>I31:I46 I51:I58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85"/>
  <sheetViews>
    <sheetView showRowColHeaders="0" topLeftCell="A27" workbookViewId="0">
      <selection activeCell="I23" sqref="I23"/>
    </sheetView>
  </sheetViews>
  <sheetFormatPr defaultRowHeight="15" x14ac:dyDescent="0.25"/>
  <cols>
    <col min="2" max="2" width="12.5703125" customWidth="1"/>
    <col min="3" max="3" width="1.7109375" customWidth="1"/>
    <col min="5" max="5" width="14.140625" customWidth="1"/>
    <col min="8" max="8" width="15" customWidth="1"/>
    <col min="9" max="9" width="14.5703125" customWidth="1"/>
  </cols>
  <sheetData>
    <row r="1" spans="1:10" ht="18" x14ac:dyDescent="0.3">
      <c r="A1" s="39"/>
      <c r="B1" s="40"/>
      <c r="C1" s="40"/>
      <c r="D1" s="39"/>
      <c r="E1" s="39"/>
      <c r="F1" s="39"/>
      <c r="G1" s="39"/>
      <c r="H1" s="39"/>
      <c r="I1" s="39"/>
      <c r="J1" s="39"/>
    </row>
    <row r="2" spans="1:10" ht="18.75" x14ac:dyDescent="0.3">
      <c r="A2" s="39"/>
      <c r="B2" s="41" t="s">
        <v>373</v>
      </c>
      <c r="C2" s="41"/>
      <c r="D2" s="39"/>
      <c r="E2" s="39"/>
      <c r="F2" s="39"/>
      <c r="G2" s="39"/>
      <c r="H2" s="39"/>
      <c r="I2" s="39"/>
      <c r="J2" s="39"/>
    </row>
    <row r="3" spans="1:10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ht="15.75" x14ac:dyDescent="0.25">
      <c r="A4" s="42" t="s">
        <v>237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s="39"/>
      <c r="B5" s="39"/>
      <c r="C5" s="39"/>
      <c r="D5" s="39"/>
      <c r="E5" s="39"/>
      <c r="F5" s="43"/>
      <c r="G5" s="43"/>
      <c r="H5" s="39"/>
      <c r="I5" s="39"/>
      <c r="J5" s="39"/>
    </row>
    <row r="6" spans="1:10" x14ac:dyDescent="0.25">
      <c r="A6" s="39"/>
      <c r="B6" s="44" t="s">
        <v>238</v>
      </c>
      <c r="C6" s="45"/>
      <c r="D6" s="45"/>
      <c r="E6" s="45"/>
      <c r="F6" s="46"/>
      <c r="G6" s="46"/>
      <c r="H6" s="47"/>
      <c r="I6" s="39"/>
      <c r="J6" s="39"/>
    </row>
    <row r="7" spans="1:10" x14ac:dyDescent="0.25">
      <c r="A7" s="39"/>
      <c r="B7" s="39"/>
      <c r="C7" s="39"/>
      <c r="D7" s="39"/>
      <c r="E7" s="39"/>
      <c r="F7" s="43"/>
      <c r="G7" s="43"/>
      <c r="H7" s="39"/>
      <c r="I7" s="39"/>
      <c r="J7" s="39"/>
    </row>
    <row r="8" spans="1:10" x14ac:dyDescent="0.25">
      <c r="A8" s="39"/>
      <c r="B8" s="39"/>
      <c r="C8" s="39"/>
      <c r="D8" s="39" t="s">
        <v>239</v>
      </c>
      <c r="E8" s="39"/>
      <c r="F8" s="39"/>
      <c r="G8" s="39"/>
      <c r="H8" s="39"/>
      <c r="I8" s="39"/>
      <c r="J8" s="39"/>
    </row>
    <row r="9" spans="1:10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x14ac:dyDescent="0.25">
      <c r="A10" s="39"/>
      <c r="B10" s="39"/>
      <c r="C10" s="39"/>
      <c r="D10" s="39" t="s">
        <v>240</v>
      </c>
      <c r="E10" s="48"/>
      <c r="F10" s="39"/>
      <c r="G10" s="39" t="s">
        <v>241</v>
      </c>
      <c r="H10" s="48"/>
      <c r="I10" s="39"/>
      <c r="J10" s="39"/>
    </row>
    <row r="11" spans="1:10" x14ac:dyDescent="0.25">
      <c r="A11" s="39"/>
      <c r="B11" s="39"/>
      <c r="C11" s="39"/>
      <c r="D11" s="39" t="s">
        <v>242</v>
      </c>
      <c r="E11" s="48"/>
      <c r="F11" s="39"/>
      <c r="G11" s="39" t="s">
        <v>243</v>
      </c>
      <c r="H11" s="48"/>
      <c r="I11" s="39"/>
      <c r="J11" s="39"/>
    </row>
    <row r="12" spans="1:10" x14ac:dyDescent="0.25">
      <c r="A12" s="39"/>
      <c r="B12" s="39"/>
      <c r="C12" s="39"/>
      <c r="D12" s="39" t="s">
        <v>244</v>
      </c>
      <c r="E12" s="48"/>
      <c r="F12" s="39"/>
      <c r="G12" s="39" t="s">
        <v>245</v>
      </c>
      <c r="H12" s="48"/>
      <c r="I12" s="39"/>
      <c r="J12" s="39"/>
    </row>
    <row r="13" spans="1:10" x14ac:dyDescent="0.25">
      <c r="A13" s="39"/>
      <c r="B13" s="39"/>
      <c r="C13" s="39"/>
      <c r="D13" s="39" t="s">
        <v>246</v>
      </c>
      <c r="E13" s="48"/>
      <c r="F13" s="39"/>
      <c r="G13" s="39" t="s">
        <v>247</v>
      </c>
      <c r="H13" s="48"/>
      <c r="I13" s="39"/>
      <c r="J13" s="39"/>
    </row>
    <row r="14" spans="1:10" x14ac:dyDescent="0.25">
      <c r="A14" s="39"/>
      <c r="B14" s="39"/>
      <c r="C14" s="39"/>
      <c r="D14" s="39" t="s">
        <v>248</v>
      </c>
      <c r="E14" s="48"/>
      <c r="F14" s="39"/>
      <c r="G14" s="39" t="s">
        <v>249</v>
      </c>
      <c r="H14" s="48"/>
      <c r="I14" s="39"/>
      <c r="J14" s="39"/>
    </row>
    <row r="15" spans="1:10" x14ac:dyDescent="0.25">
      <c r="A15" s="39"/>
      <c r="B15" s="39"/>
      <c r="C15" s="39"/>
      <c r="D15" s="39" t="s">
        <v>250</v>
      </c>
      <c r="E15" s="48"/>
      <c r="F15" s="39"/>
      <c r="G15" s="39" t="s">
        <v>251</v>
      </c>
      <c r="H15" s="48"/>
      <c r="I15" s="39"/>
      <c r="J15" s="39"/>
    </row>
    <row r="16" spans="1:10" x14ac:dyDescent="0.25">
      <c r="A16" s="39"/>
      <c r="B16" s="39"/>
      <c r="C16" s="39"/>
      <c r="D16" s="39" t="s">
        <v>252</v>
      </c>
      <c r="E16" s="48"/>
      <c r="F16" s="39"/>
      <c r="G16" s="39" t="s">
        <v>253</v>
      </c>
      <c r="H16" s="48"/>
      <c r="I16" s="39"/>
      <c r="J16" s="39"/>
    </row>
    <row r="17" spans="1:10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5.75" x14ac:dyDescent="0.25">
      <c r="A19" s="42" t="s">
        <v>374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25">
      <c r="A21" s="39"/>
      <c r="B21" s="49" t="s">
        <v>254</v>
      </c>
      <c r="C21" s="50"/>
      <c r="D21" s="51" t="s">
        <v>255</v>
      </c>
      <c r="E21" s="52"/>
      <c r="F21" s="52"/>
      <c r="G21" s="52"/>
      <c r="H21" s="52"/>
      <c r="I21" s="48"/>
      <c r="J21" s="39"/>
    </row>
    <row r="22" spans="1:10" x14ac:dyDescent="0.25">
      <c r="A22" s="39"/>
      <c r="B22" s="49" t="s">
        <v>42</v>
      </c>
      <c r="C22" s="50"/>
      <c r="D22" s="51" t="s">
        <v>256</v>
      </c>
      <c r="E22" s="53"/>
      <c r="F22" s="53"/>
      <c r="G22" s="53"/>
      <c r="H22" s="53"/>
      <c r="I22" s="48"/>
      <c r="J22" s="39"/>
    </row>
    <row r="23" spans="1:10" x14ac:dyDescent="0.25">
      <c r="A23" s="39"/>
      <c r="B23" s="49" t="s">
        <v>48</v>
      </c>
      <c r="C23" s="50"/>
      <c r="D23" s="51" t="s">
        <v>257</v>
      </c>
      <c r="E23" s="52"/>
      <c r="F23" s="52"/>
      <c r="G23" s="52"/>
      <c r="H23" s="52"/>
      <c r="I23" s="48"/>
      <c r="J23" s="39"/>
    </row>
    <row r="24" spans="1:10" x14ac:dyDescent="0.25">
      <c r="A24" s="39"/>
      <c r="B24" s="49" t="s">
        <v>44</v>
      </c>
      <c r="C24" s="50"/>
      <c r="D24" s="51" t="s">
        <v>258</v>
      </c>
      <c r="E24" s="54"/>
      <c r="F24" s="55"/>
      <c r="G24" s="55"/>
      <c r="H24" s="55"/>
      <c r="I24" s="48"/>
      <c r="J24" s="39"/>
    </row>
    <row r="25" spans="1:10" x14ac:dyDescent="0.25">
      <c r="A25" s="39"/>
      <c r="B25" s="49" t="s">
        <v>57</v>
      </c>
      <c r="C25" s="50"/>
      <c r="D25" s="51" t="s">
        <v>259</v>
      </c>
      <c r="E25" s="52"/>
      <c r="F25" s="52"/>
      <c r="G25" s="52"/>
      <c r="H25" s="52"/>
      <c r="I25" s="48"/>
      <c r="J25" s="39"/>
    </row>
    <row r="26" spans="1:10" x14ac:dyDescent="0.25">
      <c r="A26" s="39"/>
      <c r="B26" s="49" t="s">
        <v>60</v>
      </c>
      <c r="C26" s="50"/>
      <c r="D26" s="51" t="s">
        <v>260</v>
      </c>
      <c r="E26" s="53"/>
      <c r="F26" s="53"/>
      <c r="G26" s="53"/>
      <c r="H26" s="53"/>
      <c r="I26" s="48"/>
      <c r="J26" s="39"/>
    </row>
    <row r="27" spans="1:10" x14ac:dyDescent="0.25">
      <c r="A27" s="39"/>
      <c r="B27" s="49" t="s">
        <v>106</v>
      </c>
      <c r="C27" s="50"/>
      <c r="D27" s="51" t="s">
        <v>261</v>
      </c>
      <c r="E27" s="52"/>
      <c r="F27" s="52"/>
      <c r="G27" s="52"/>
      <c r="H27" s="52"/>
      <c r="I27" s="48"/>
      <c r="J27" s="39"/>
    </row>
    <row r="28" spans="1:10" x14ac:dyDescent="0.25">
      <c r="A28" s="39"/>
      <c r="B28" s="49" t="s">
        <v>111</v>
      </c>
      <c r="C28" s="50"/>
      <c r="D28" s="51" t="s">
        <v>301</v>
      </c>
      <c r="E28" s="52"/>
      <c r="F28" s="52"/>
      <c r="G28" s="52"/>
      <c r="H28" s="52"/>
      <c r="I28" s="48"/>
      <c r="J28" s="39"/>
    </row>
    <row r="29" spans="1:10" x14ac:dyDescent="0.25">
      <c r="A29" s="39"/>
      <c r="B29" s="56" t="s">
        <v>128</v>
      </c>
      <c r="C29" s="57"/>
      <c r="D29" s="58" t="s">
        <v>263</v>
      </c>
      <c r="E29" s="90"/>
      <c r="F29" s="90"/>
      <c r="G29" s="90"/>
      <c r="H29" s="90"/>
      <c r="I29" s="48"/>
      <c r="J29" s="39"/>
    </row>
    <row r="30" spans="1:10" x14ac:dyDescent="0.25">
      <c r="A30" s="39"/>
      <c r="B30" s="56" t="s">
        <v>132</v>
      </c>
      <c r="C30" s="57"/>
      <c r="D30" s="58" t="s">
        <v>278</v>
      </c>
      <c r="E30" s="90"/>
      <c r="F30" s="90"/>
      <c r="G30" s="90"/>
      <c r="H30" s="90"/>
      <c r="I30" s="48"/>
      <c r="J30" s="39"/>
    </row>
    <row r="31" spans="1:10" x14ac:dyDescent="0.25">
      <c r="A31" s="39"/>
      <c r="B31" s="56" t="s">
        <v>375</v>
      </c>
      <c r="C31" s="185"/>
      <c r="D31" s="91" t="s">
        <v>376</v>
      </c>
      <c r="E31" s="90"/>
      <c r="F31" s="90"/>
      <c r="G31" s="90"/>
      <c r="H31" s="90"/>
      <c r="I31" s="183"/>
      <c r="J31" s="39"/>
    </row>
    <row r="32" spans="1:10" x14ac:dyDescent="0.25">
      <c r="A32" s="39"/>
      <c r="B32" s="92" t="s">
        <v>377</v>
      </c>
      <c r="C32" s="186"/>
      <c r="D32" s="93" t="s">
        <v>377</v>
      </c>
      <c r="E32" s="53"/>
      <c r="F32" s="53"/>
      <c r="G32" s="53"/>
      <c r="H32" s="53"/>
      <c r="I32" s="188"/>
      <c r="J32" s="39"/>
    </row>
    <row r="33" spans="1:10" x14ac:dyDescent="0.25">
      <c r="A33" s="39"/>
      <c r="B33" s="64" t="s">
        <v>378</v>
      </c>
      <c r="C33" s="187"/>
      <c r="D33" s="94" t="s">
        <v>379</v>
      </c>
      <c r="E33" s="86"/>
      <c r="F33" s="86"/>
      <c r="G33" s="86"/>
      <c r="H33" s="86"/>
      <c r="I33" s="189"/>
      <c r="J33" s="39"/>
    </row>
    <row r="34" spans="1:10" x14ac:dyDescent="0.25">
      <c r="A34" s="39"/>
      <c r="B34" s="49" t="s">
        <v>124</v>
      </c>
      <c r="C34" s="50"/>
      <c r="D34" s="51" t="s">
        <v>262</v>
      </c>
      <c r="E34" s="53"/>
      <c r="F34" s="53"/>
      <c r="G34" s="53"/>
      <c r="H34" s="53"/>
      <c r="I34" s="48"/>
      <c r="J34" s="39"/>
    </row>
    <row r="35" spans="1:10" x14ac:dyDescent="0.25">
      <c r="A35" s="39"/>
      <c r="B35" s="49" t="s">
        <v>145</v>
      </c>
      <c r="C35" s="50"/>
      <c r="D35" s="51" t="s">
        <v>380</v>
      </c>
      <c r="E35" s="52"/>
      <c r="F35" s="52"/>
      <c r="G35" s="52"/>
      <c r="H35" s="52"/>
      <c r="I35" s="48"/>
      <c r="J35" s="39"/>
    </row>
    <row r="36" spans="1:10" x14ac:dyDescent="0.25">
      <c r="A36" s="39"/>
      <c r="B36" s="56" t="s">
        <v>381</v>
      </c>
      <c r="C36" s="185"/>
      <c r="D36" s="91" t="s">
        <v>382</v>
      </c>
      <c r="E36" s="90"/>
      <c r="F36" s="90"/>
      <c r="G36" s="90"/>
      <c r="H36" s="90"/>
      <c r="I36" s="183"/>
      <c r="J36" s="39"/>
    </row>
    <row r="37" spans="1:10" x14ac:dyDescent="0.25">
      <c r="A37" s="39"/>
      <c r="B37" s="92" t="s">
        <v>377</v>
      </c>
      <c r="C37" s="186"/>
      <c r="D37" s="93" t="s">
        <v>377</v>
      </c>
      <c r="E37" s="53"/>
      <c r="F37" s="53"/>
      <c r="G37" s="53"/>
      <c r="H37" s="53"/>
      <c r="I37" s="188"/>
      <c r="J37" s="39"/>
    </row>
    <row r="38" spans="1:10" x14ac:dyDescent="0.25">
      <c r="A38" s="39"/>
      <c r="B38" s="64" t="s">
        <v>383</v>
      </c>
      <c r="C38" s="187"/>
      <c r="D38" s="94" t="s">
        <v>384</v>
      </c>
      <c r="E38" s="86"/>
      <c r="F38" s="86"/>
      <c r="G38" s="86"/>
      <c r="H38" s="86"/>
      <c r="I38" s="189"/>
      <c r="J38" s="39"/>
    </row>
    <row r="39" spans="1:10" x14ac:dyDescent="0.25">
      <c r="A39" s="39"/>
      <c r="B39" s="49" t="s">
        <v>194</v>
      </c>
      <c r="C39" s="50"/>
      <c r="D39" s="51" t="s">
        <v>264</v>
      </c>
      <c r="E39" s="54"/>
      <c r="F39" s="55"/>
      <c r="G39" s="55"/>
      <c r="H39" s="55"/>
      <c r="I39" s="48"/>
      <c r="J39" s="39"/>
    </row>
    <row r="40" spans="1:10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</row>
    <row r="41" spans="1:10" x14ac:dyDescent="0.25">
      <c r="A41" s="39"/>
      <c r="B41" s="39" t="s">
        <v>385</v>
      </c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s="39"/>
      <c r="B42" s="39" t="s">
        <v>386</v>
      </c>
      <c r="C42" s="39"/>
      <c r="D42" s="39"/>
      <c r="E42" s="39"/>
      <c r="F42" s="39"/>
      <c r="G42" s="39"/>
      <c r="H42" s="39"/>
      <c r="I42" s="39"/>
      <c r="J42" s="39"/>
    </row>
    <row r="43" spans="1:10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</row>
    <row r="44" spans="1:10" ht="15.75" x14ac:dyDescent="0.25">
      <c r="A44" s="42" t="s">
        <v>387</v>
      </c>
      <c r="B44" s="39"/>
      <c r="C44" s="39"/>
      <c r="D44" s="39"/>
      <c r="E44" s="39"/>
      <c r="F44" s="39"/>
      <c r="G44" s="39"/>
      <c r="H44" s="39"/>
      <c r="I44" s="39"/>
      <c r="J44" s="39"/>
    </row>
    <row r="45" spans="1:10" ht="15.75" x14ac:dyDescent="0.25">
      <c r="A45" s="39"/>
      <c r="B45" s="42" t="s">
        <v>388</v>
      </c>
      <c r="C45" s="39"/>
      <c r="D45" s="39"/>
      <c r="E45" s="39"/>
      <c r="F45" s="39"/>
      <c r="G45" s="39"/>
      <c r="H45" s="39"/>
      <c r="I45" s="39"/>
      <c r="J45" s="39"/>
    </row>
    <row r="46" spans="1:10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5">
      <c r="A47" s="39"/>
      <c r="B47" s="49" t="s">
        <v>90</v>
      </c>
      <c r="C47" s="50"/>
      <c r="D47" s="51" t="s">
        <v>284</v>
      </c>
      <c r="E47" s="52"/>
      <c r="F47" s="52"/>
      <c r="G47" s="52"/>
      <c r="H47" s="52"/>
      <c r="I47" s="48"/>
      <c r="J47" s="39"/>
    </row>
    <row r="48" spans="1:10" x14ac:dyDescent="0.25">
      <c r="A48" s="39"/>
      <c r="B48" s="49" t="s">
        <v>115</v>
      </c>
      <c r="C48" s="50"/>
      <c r="D48" s="51" t="s">
        <v>302</v>
      </c>
      <c r="E48" s="52"/>
      <c r="F48" s="52"/>
      <c r="G48" s="52"/>
      <c r="H48" s="52"/>
      <c r="I48" s="48"/>
      <c r="J48" s="39"/>
    </row>
    <row r="49" spans="1:10" x14ac:dyDescent="0.25">
      <c r="A49" s="39"/>
      <c r="B49" s="49" t="s">
        <v>139</v>
      </c>
      <c r="C49" s="50"/>
      <c r="D49" s="51" t="s">
        <v>274</v>
      </c>
      <c r="E49" s="53"/>
      <c r="F49" s="53"/>
      <c r="G49" s="53"/>
      <c r="H49" s="53"/>
      <c r="I49" s="48"/>
      <c r="J49" s="39"/>
    </row>
    <row r="50" spans="1:10" x14ac:dyDescent="0.25">
      <c r="A50" s="39"/>
      <c r="B50" s="49" t="s">
        <v>148</v>
      </c>
      <c r="C50" s="50"/>
      <c r="D50" s="51" t="s">
        <v>298</v>
      </c>
      <c r="E50" s="52"/>
      <c r="F50" s="52"/>
      <c r="G50" s="52"/>
      <c r="H50" s="52"/>
      <c r="I50" s="48"/>
      <c r="J50" s="39"/>
    </row>
    <row r="51" spans="1:10" x14ac:dyDescent="0.25">
      <c r="A51" s="39"/>
      <c r="B51" s="64" t="s">
        <v>389</v>
      </c>
      <c r="C51" s="50"/>
      <c r="D51" s="51" t="s">
        <v>390</v>
      </c>
      <c r="E51" s="52"/>
      <c r="F51" s="52"/>
      <c r="G51" s="52"/>
      <c r="H51" s="52"/>
      <c r="I51" s="48"/>
      <c r="J51" s="39"/>
    </row>
    <row r="52" spans="1:10" x14ac:dyDescent="0.25">
      <c r="A52" s="39"/>
      <c r="B52" s="49" t="s">
        <v>163</v>
      </c>
      <c r="C52" s="50"/>
      <c r="D52" s="51" t="s">
        <v>285</v>
      </c>
      <c r="E52" s="52"/>
      <c r="F52" s="52"/>
      <c r="G52" s="52"/>
      <c r="H52" s="52"/>
      <c r="I52" s="48"/>
      <c r="J52" s="39"/>
    </row>
    <row r="53" spans="1:10" x14ac:dyDescent="0.25">
      <c r="A53" s="39"/>
      <c r="B53" s="49" t="s">
        <v>167</v>
      </c>
      <c r="C53" s="50"/>
      <c r="D53" s="51" t="s">
        <v>294</v>
      </c>
      <c r="E53" s="53"/>
      <c r="F53" s="53"/>
      <c r="G53" s="53"/>
      <c r="H53" s="53"/>
      <c r="I53" s="48"/>
      <c r="J53" s="39"/>
    </row>
    <row r="54" spans="1:10" x14ac:dyDescent="0.25">
      <c r="A54" s="39"/>
      <c r="B54" s="49" t="s">
        <v>170</v>
      </c>
      <c r="C54" s="50"/>
      <c r="D54" s="51" t="s">
        <v>270</v>
      </c>
      <c r="E54" s="52"/>
      <c r="F54" s="52"/>
      <c r="G54" s="52"/>
      <c r="H54" s="52"/>
      <c r="I54" s="48"/>
      <c r="J54" s="39"/>
    </row>
    <row r="55" spans="1:10" x14ac:dyDescent="0.25">
      <c r="A55" s="39"/>
      <c r="B55" s="49" t="s">
        <v>391</v>
      </c>
      <c r="C55" s="50"/>
      <c r="D55" s="51" t="s">
        <v>276</v>
      </c>
      <c r="E55" s="52"/>
      <c r="F55" s="52"/>
      <c r="G55" s="52"/>
      <c r="H55" s="52"/>
      <c r="I55" s="48"/>
      <c r="J55" s="39"/>
    </row>
    <row r="56" spans="1:10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</row>
    <row r="57" spans="1:10" x14ac:dyDescent="0.25">
      <c r="A57" s="39"/>
      <c r="B57" s="39" t="s">
        <v>392</v>
      </c>
      <c r="C57" s="39"/>
      <c r="D57" s="39"/>
      <c r="E57" s="39"/>
      <c r="F57" s="39"/>
      <c r="G57" s="39"/>
      <c r="H57" s="39"/>
      <c r="I57" s="39"/>
      <c r="J57" s="39"/>
    </row>
    <row r="58" spans="1:10" x14ac:dyDescent="0.25">
      <c r="A58" s="39"/>
      <c r="B58" s="39"/>
      <c r="C58" s="39"/>
      <c r="D58" s="39" t="s">
        <v>393</v>
      </c>
      <c r="E58" s="39"/>
      <c r="F58" s="39"/>
      <c r="G58" s="39"/>
      <c r="H58" s="39"/>
      <c r="I58" s="39"/>
      <c r="J58" s="39"/>
    </row>
    <row r="59" spans="1:10" x14ac:dyDescent="0.25">
      <c r="A59" s="39"/>
      <c r="B59" s="39" t="s">
        <v>394</v>
      </c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s="39"/>
      <c r="B60" s="39"/>
      <c r="C60" s="39"/>
      <c r="D60" s="39" t="s">
        <v>395</v>
      </c>
      <c r="E60" s="39"/>
      <c r="F60" s="39"/>
      <c r="G60" s="39"/>
      <c r="H60" s="39"/>
      <c r="I60" s="39"/>
      <c r="J60" s="39"/>
    </row>
    <row r="61" spans="1:10" x14ac:dyDescent="0.25">
      <c r="A61" s="39"/>
      <c r="B61" s="39"/>
      <c r="C61" s="59"/>
      <c r="D61" s="39"/>
      <c r="E61" s="39"/>
      <c r="F61" s="39"/>
      <c r="G61" s="39"/>
      <c r="H61" s="39"/>
      <c r="I61" s="39"/>
      <c r="J61" s="39"/>
    </row>
    <row r="62" spans="1:10" ht="15.75" x14ac:dyDescent="0.25">
      <c r="A62" s="42" t="s">
        <v>396</v>
      </c>
      <c r="B62" s="39"/>
      <c r="C62" s="39"/>
      <c r="D62" s="39"/>
      <c r="E62" s="39"/>
      <c r="F62" s="39"/>
      <c r="G62" s="39"/>
      <c r="H62" s="39"/>
      <c r="I62" s="39"/>
      <c r="J62" s="39"/>
    </row>
    <row r="63" spans="1:10" ht="15.75" x14ac:dyDescent="0.25">
      <c r="A63" s="39"/>
      <c r="B63" s="42" t="s">
        <v>388</v>
      </c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</row>
    <row r="65" spans="1:10" x14ac:dyDescent="0.25">
      <c r="A65" s="39"/>
      <c r="B65" s="49" t="s">
        <v>305</v>
      </c>
      <c r="C65" s="50"/>
      <c r="D65" s="51" t="s">
        <v>397</v>
      </c>
      <c r="E65" s="61"/>
      <c r="F65" s="61"/>
      <c r="G65" s="61"/>
      <c r="H65" s="61"/>
      <c r="I65" s="48"/>
      <c r="J65" s="39"/>
    </row>
    <row r="66" spans="1:10" x14ac:dyDescent="0.25">
      <c r="A66" s="39"/>
      <c r="B66" s="49" t="s">
        <v>309</v>
      </c>
      <c r="C66" s="50"/>
      <c r="D66" s="51" t="s">
        <v>398</v>
      </c>
      <c r="E66" s="52"/>
      <c r="F66" s="52"/>
      <c r="G66" s="52"/>
      <c r="H66" s="52"/>
      <c r="I66" s="48"/>
      <c r="J66" s="39"/>
    </row>
    <row r="67" spans="1:10" x14ac:dyDescent="0.25">
      <c r="A67" s="39"/>
      <c r="B67" s="49" t="s">
        <v>531</v>
      </c>
      <c r="C67" s="50"/>
      <c r="D67" s="51" t="s">
        <v>557</v>
      </c>
      <c r="E67" s="52"/>
      <c r="F67" s="52"/>
      <c r="G67" s="52"/>
      <c r="H67" s="52"/>
      <c r="I67" s="48"/>
      <c r="J67" s="39"/>
    </row>
    <row r="68" spans="1:10" x14ac:dyDescent="0.25">
      <c r="A68" s="39"/>
      <c r="B68" s="49" t="s">
        <v>399</v>
      </c>
      <c r="C68" s="50"/>
      <c r="D68" s="51" t="s">
        <v>400</v>
      </c>
      <c r="E68" s="52"/>
      <c r="F68" s="52"/>
      <c r="G68" s="52"/>
      <c r="H68" s="52"/>
      <c r="I68" s="48"/>
      <c r="J68" s="39"/>
    </row>
    <row r="69" spans="1:10" x14ac:dyDescent="0.25">
      <c r="A69" s="39"/>
      <c r="B69" s="49" t="s">
        <v>508</v>
      </c>
      <c r="C69" s="50"/>
      <c r="D69" s="51" t="s">
        <v>509</v>
      </c>
      <c r="E69" s="52"/>
      <c r="F69" s="52"/>
      <c r="G69" s="52"/>
      <c r="H69" s="52"/>
      <c r="I69" s="48"/>
      <c r="J69" s="39"/>
    </row>
    <row r="70" spans="1:10" x14ac:dyDescent="0.25">
      <c r="A70" s="39"/>
      <c r="B70" s="49" t="s">
        <v>401</v>
      </c>
      <c r="C70" s="50"/>
      <c r="D70" s="51" t="s">
        <v>402</v>
      </c>
      <c r="E70" s="52"/>
      <c r="F70" s="52"/>
      <c r="G70" s="52"/>
      <c r="H70" s="52"/>
      <c r="I70" s="48"/>
      <c r="J70" s="39"/>
    </row>
    <row r="71" spans="1:10" x14ac:dyDescent="0.25">
      <c r="A71" s="39"/>
      <c r="B71" s="49" t="s">
        <v>403</v>
      </c>
      <c r="C71" s="50"/>
      <c r="D71" s="51" t="s">
        <v>404</v>
      </c>
      <c r="E71" s="52"/>
      <c r="F71" s="52"/>
      <c r="G71" s="52"/>
      <c r="H71" s="52"/>
      <c r="I71" s="48"/>
      <c r="J71" s="39"/>
    </row>
    <row r="72" spans="1:10" x14ac:dyDescent="0.25">
      <c r="A72" s="39"/>
      <c r="B72" s="49" t="s">
        <v>501</v>
      </c>
      <c r="C72" s="50"/>
      <c r="D72" s="51" t="s">
        <v>558</v>
      </c>
      <c r="E72" s="52"/>
      <c r="F72" s="52"/>
      <c r="G72" s="52"/>
      <c r="H72" s="52"/>
      <c r="I72" s="48"/>
      <c r="J72" s="39"/>
    </row>
    <row r="73" spans="1:10" x14ac:dyDescent="0.25">
      <c r="A73" s="39"/>
      <c r="B73" s="49" t="s">
        <v>405</v>
      </c>
      <c r="C73" s="50"/>
      <c r="D73" s="51" t="s">
        <v>406</v>
      </c>
      <c r="E73" s="52"/>
      <c r="F73" s="52"/>
      <c r="G73" s="52"/>
      <c r="H73" s="52"/>
      <c r="I73" s="48"/>
      <c r="J73" s="39"/>
    </row>
    <row r="74" spans="1:10" x14ac:dyDescent="0.25">
      <c r="A74" s="39"/>
      <c r="B74" s="49" t="s">
        <v>83</v>
      </c>
      <c r="C74" s="50"/>
      <c r="D74" s="51" t="s">
        <v>283</v>
      </c>
      <c r="E74" s="52"/>
      <c r="F74" s="52"/>
      <c r="G74" s="52"/>
      <c r="H74" s="52"/>
      <c r="I74" s="48"/>
      <c r="J74" s="39"/>
    </row>
    <row r="75" spans="1:10" x14ac:dyDescent="0.25">
      <c r="A75" s="39"/>
      <c r="B75" s="49" t="s">
        <v>152</v>
      </c>
      <c r="C75" s="50"/>
      <c r="D75" s="51" t="s">
        <v>407</v>
      </c>
      <c r="E75" s="52"/>
      <c r="F75" s="52"/>
      <c r="G75" s="52"/>
      <c r="H75" s="52"/>
      <c r="I75" s="48"/>
      <c r="J75" s="39"/>
    </row>
    <row r="76" spans="1:10" x14ac:dyDescent="0.25">
      <c r="A76" s="39"/>
      <c r="B76" s="49" t="s">
        <v>190</v>
      </c>
      <c r="C76" s="50"/>
      <c r="D76" s="51" t="s">
        <v>291</v>
      </c>
      <c r="E76" s="52"/>
      <c r="F76" s="52"/>
      <c r="G76" s="52"/>
      <c r="H76" s="52"/>
      <c r="I76" s="48"/>
      <c r="J76" s="39"/>
    </row>
    <row r="77" spans="1:10" x14ac:dyDescent="0.25">
      <c r="A77" s="39"/>
      <c r="B77" s="49" t="s">
        <v>408</v>
      </c>
      <c r="C77" s="50"/>
      <c r="D77" s="51" t="s">
        <v>409</v>
      </c>
      <c r="E77" s="52"/>
      <c r="F77" s="52"/>
      <c r="G77" s="52"/>
      <c r="H77" s="52"/>
      <c r="I77" s="48"/>
      <c r="J77" s="39"/>
    </row>
    <row r="78" spans="1:10" x14ac:dyDescent="0.25">
      <c r="A78" s="39"/>
      <c r="B78" s="49" t="s">
        <v>410</v>
      </c>
      <c r="C78" s="50"/>
      <c r="D78" s="51" t="s">
        <v>411</v>
      </c>
      <c r="E78" s="52"/>
      <c r="F78" s="52"/>
      <c r="G78" s="52"/>
      <c r="H78" s="52"/>
      <c r="I78" s="48"/>
      <c r="J78" s="39"/>
    </row>
    <row r="79" spans="1:10" x14ac:dyDescent="0.25">
      <c r="A79" s="39"/>
      <c r="B79" s="49" t="s">
        <v>412</v>
      </c>
      <c r="C79" s="50"/>
      <c r="D79" s="51" t="s">
        <v>413</v>
      </c>
      <c r="E79" s="52"/>
      <c r="F79" s="52"/>
      <c r="G79" s="52"/>
      <c r="H79" s="52"/>
      <c r="I79" s="48"/>
      <c r="J79" s="39"/>
    </row>
    <row r="80" spans="1:10" x14ac:dyDescent="0.25">
      <c r="A80" s="39"/>
      <c r="B80" s="49" t="s">
        <v>414</v>
      </c>
      <c r="C80" s="50"/>
      <c r="D80" s="51" t="s">
        <v>415</v>
      </c>
      <c r="E80" s="52"/>
      <c r="F80" s="52"/>
      <c r="G80" s="52"/>
      <c r="H80" s="52"/>
      <c r="I80" s="48"/>
      <c r="J80" s="39"/>
    </row>
    <row r="81" spans="1:10" x14ac:dyDescent="0.25">
      <c r="A81" s="39"/>
      <c r="B81" s="49" t="s">
        <v>416</v>
      </c>
      <c r="C81" s="50"/>
      <c r="D81" s="51" t="s">
        <v>417</v>
      </c>
      <c r="E81" s="52"/>
      <c r="F81" s="52"/>
      <c r="G81" s="52"/>
      <c r="H81" s="52"/>
      <c r="I81" s="48"/>
      <c r="J81" s="39"/>
    </row>
    <row r="82" spans="1:10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</row>
    <row r="83" spans="1:10" x14ac:dyDescent="0.25">
      <c r="A83" s="62"/>
      <c r="B83" s="39" t="s">
        <v>323</v>
      </c>
      <c r="C83" s="39"/>
      <c r="D83" s="39"/>
      <c r="E83" s="39"/>
      <c r="F83" s="39"/>
      <c r="G83" s="39"/>
      <c r="H83" s="39"/>
      <c r="I83" s="39"/>
      <c r="J83" s="39"/>
    </row>
    <row r="84" spans="1:10" x14ac:dyDescent="0.25">
      <c r="A84" s="63"/>
      <c r="B84" s="39" t="s">
        <v>324</v>
      </c>
      <c r="C84" s="39"/>
      <c r="D84" s="39"/>
      <c r="E84" s="39"/>
      <c r="F84" s="39"/>
      <c r="G84" s="39"/>
      <c r="H84" s="39"/>
      <c r="I84" s="39"/>
      <c r="J84" s="39"/>
    </row>
    <row r="85" spans="1:10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</row>
  </sheetData>
  <sheetProtection algorithmName="SHA-512" hashValue="kK0SwLpAkrx2yXcjpNTh5884v77bPgj6v4qJs2Si0Q+FfGNIpjW9bZOSyO9eJXqB0sWgFcjwAQwt6OLAhkHPdw==" saltValue="0Y3pico7A9qzH+IAbercrQ==" spinCount="100000" sheet="1" selectLockedCells="1"/>
  <mergeCells count="4">
    <mergeCell ref="C31:C33"/>
    <mergeCell ref="I31:I33"/>
    <mergeCell ref="C36:C38"/>
    <mergeCell ref="I36:I38"/>
  </mergeCells>
  <hyperlinks>
    <hyperlink ref="B6:H6" r:id="rId1" display="Link to the Core Curriculum Requirements Checklist" xr:uid="{00000000-0004-0000-0300-000000000000}"/>
    <hyperlink ref="B6" r:id="rId2" xr:uid="{00000000-0004-0000-0300-000001000000}"/>
  </hyperlinks>
  <pageMargins left="0.7" right="0.7" top="0.75" bottom="0.75" header="0.3" footer="0.3"/>
  <pageSetup orientation="portrait" horizontalDpi="204" verticalDpi="196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IDCP!$AJ$1:$AJ$3</xm:f>
          </x14:formula1>
          <xm:sqref>E10:E16 H10:H16 I47:I55 I39 I21:I31 I34:I36 I65:I81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60"/>
  <sheetViews>
    <sheetView showRowColHeaders="0" topLeftCell="A30" workbookViewId="0">
      <selection activeCell="I42" sqref="I42"/>
    </sheetView>
  </sheetViews>
  <sheetFormatPr defaultRowHeight="15" x14ac:dyDescent="0.25"/>
  <cols>
    <col min="2" max="2" width="10.85546875" customWidth="1"/>
    <col min="3" max="3" width="2.28515625" customWidth="1"/>
    <col min="5" max="5" width="14.7109375" customWidth="1"/>
    <col min="8" max="8" width="14.5703125" customWidth="1"/>
    <col min="9" max="9" width="14.42578125" customWidth="1"/>
  </cols>
  <sheetData>
    <row r="1" spans="1:10" ht="18" x14ac:dyDescent="0.3">
      <c r="A1" s="39"/>
      <c r="B1" s="40"/>
      <c r="C1" s="40"/>
      <c r="D1" s="39"/>
      <c r="E1" s="39"/>
      <c r="F1" s="39"/>
      <c r="G1" s="39"/>
      <c r="H1" s="39"/>
      <c r="I1" s="39"/>
      <c r="J1" s="39"/>
    </row>
    <row r="2" spans="1:10" ht="18.75" x14ac:dyDescent="0.3">
      <c r="A2" s="39"/>
      <c r="B2" s="41" t="s">
        <v>418</v>
      </c>
      <c r="C2" s="41"/>
      <c r="D2" s="39"/>
      <c r="E2" s="39"/>
      <c r="F2" s="39"/>
      <c r="G2" s="39"/>
      <c r="H2" s="39"/>
      <c r="I2" s="39"/>
      <c r="J2" s="39"/>
    </row>
    <row r="3" spans="1:10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ht="15.75" x14ac:dyDescent="0.25">
      <c r="A4" s="42" t="s">
        <v>237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s="39"/>
      <c r="B5" s="39"/>
      <c r="C5" s="39"/>
      <c r="D5" s="39"/>
      <c r="E5" s="39"/>
      <c r="F5" s="43"/>
      <c r="G5" s="43"/>
      <c r="H5" s="39"/>
      <c r="I5" s="39"/>
      <c r="J5" s="39"/>
    </row>
    <row r="6" spans="1:10" x14ac:dyDescent="0.25">
      <c r="A6" s="39"/>
      <c r="B6" s="44" t="s">
        <v>238</v>
      </c>
      <c r="C6" s="45"/>
      <c r="D6" s="45"/>
      <c r="E6" s="45"/>
      <c r="F6" s="46"/>
      <c r="G6" s="46"/>
      <c r="H6" s="47"/>
      <c r="I6" s="47"/>
      <c r="J6" s="39"/>
    </row>
    <row r="7" spans="1:10" x14ac:dyDescent="0.25">
      <c r="A7" s="39"/>
      <c r="B7" s="39"/>
      <c r="C7" s="39"/>
      <c r="D7" s="39"/>
      <c r="E7" s="39"/>
      <c r="F7" s="43"/>
      <c r="G7" s="43"/>
      <c r="H7" s="39"/>
      <c r="I7" s="39"/>
      <c r="J7" s="39"/>
    </row>
    <row r="8" spans="1:10" x14ac:dyDescent="0.25">
      <c r="A8" s="39"/>
      <c r="B8" s="39"/>
      <c r="C8" s="39"/>
      <c r="D8" s="39" t="s">
        <v>239</v>
      </c>
      <c r="E8" s="39"/>
      <c r="F8" s="39"/>
      <c r="G8" s="39"/>
      <c r="H8" s="39"/>
      <c r="I8" s="39"/>
      <c r="J8" s="39"/>
    </row>
    <row r="9" spans="1:10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x14ac:dyDescent="0.25">
      <c r="A10" s="39"/>
      <c r="B10" s="39"/>
      <c r="C10" s="39"/>
      <c r="D10" s="39" t="s">
        <v>240</v>
      </c>
      <c r="E10" s="48"/>
      <c r="F10" s="39"/>
      <c r="G10" s="39" t="s">
        <v>241</v>
      </c>
      <c r="H10" s="48"/>
      <c r="I10" s="39"/>
      <c r="J10" s="39"/>
    </row>
    <row r="11" spans="1:10" x14ac:dyDescent="0.25">
      <c r="A11" s="39"/>
      <c r="B11" s="39"/>
      <c r="C11" s="39"/>
      <c r="D11" s="39" t="s">
        <v>242</v>
      </c>
      <c r="E11" s="48"/>
      <c r="F11" s="39"/>
      <c r="G11" s="39" t="s">
        <v>243</v>
      </c>
      <c r="H11" s="48"/>
      <c r="I11" s="39"/>
      <c r="J11" s="39"/>
    </row>
    <row r="12" spans="1:10" x14ac:dyDescent="0.25">
      <c r="A12" s="39"/>
      <c r="B12" s="39"/>
      <c r="C12" s="39"/>
      <c r="D12" s="39" t="s">
        <v>244</v>
      </c>
      <c r="E12" s="48"/>
      <c r="F12" s="39"/>
      <c r="G12" s="39" t="s">
        <v>245</v>
      </c>
      <c r="H12" s="48"/>
      <c r="I12" s="39"/>
      <c r="J12" s="39"/>
    </row>
    <row r="13" spans="1:10" x14ac:dyDescent="0.25">
      <c r="A13" s="39"/>
      <c r="B13" s="39"/>
      <c r="C13" s="39"/>
      <c r="D13" s="39" t="s">
        <v>246</v>
      </c>
      <c r="E13" s="48"/>
      <c r="F13" s="39"/>
      <c r="G13" s="39" t="s">
        <v>247</v>
      </c>
      <c r="H13" s="48"/>
      <c r="I13" s="39"/>
      <c r="J13" s="39"/>
    </row>
    <row r="14" spans="1:10" x14ac:dyDescent="0.25">
      <c r="A14" s="39"/>
      <c r="B14" s="39"/>
      <c r="C14" s="39"/>
      <c r="D14" s="39" t="s">
        <v>248</v>
      </c>
      <c r="E14" s="48"/>
      <c r="F14" s="39"/>
      <c r="G14" s="39" t="s">
        <v>249</v>
      </c>
      <c r="H14" s="48"/>
      <c r="I14" s="39"/>
      <c r="J14" s="39"/>
    </row>
    <row r="15" spans="1:10" x14ac:dyDescent="0.25">
      <c r="A15" s="39"/>
      <c r="B15" s="39"/>
      <c r="C15" s="39"/>
      <c r="D15" s="39" t="s">
        <v>250</v>
      </c>
      <c r="E15" s="48"/>
      <c r="F15" s="39"/>
      <c r="G15" s="39" t="s">
        <v>251</v>
      </c>
      <c r="H15" s="48"/>
      <c r="I15" s="39"/>
      <c r="J15" s="39"/>
    </row>
    <row r="16" spans="1:10" x14ac:dyDescent="0.25">
      <c r="A16" s="39"/>
      <c r="B16" s="39"/>
      <c r="C16" s="39"/>
      <c r="D16" s="39" t="s">
        <v>252</v>
      </c>
      <c r="E16" s="48"/>
      <c r="F16" s="39"/>
      <c r="G16" s="39" t="s">
        <v>253</v>
      </c>
      <c r="H16" s="48"/>
      <c r="I16" s="39"/>
      <c r="J16" s="39"/>
    </row>
    <row r="17" spans="1:10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5.75" x14ac:dyDescent="0.25">
      <c r="A19" s="42" t="s">
        <v>419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25">
      <c r="A21" s="39"/>
      <c r="B21" s="95" t="s">
        <v>254</v>
      </c>
      <c r="C21" s="50"/>
      <c r="D21" s="51" t="s">
        <v>255</v>
      </c>
      <c r="E21" s="52"/>
      <c r="F21" s="52"/>
      <c r="G21" s="52"/>
      <c r="H21" s="65"/>
      <c r="I21" s="48"/>
      <c r="J21" s="39"/>
    </row>
    <row r="22" spans="1:10" x14ac:dyDescent="0.25">
      <c r="A22" s="39"/>
      <c r="B22" s="95" t="s">
        <v>42</v>
      </c>
      <c r="C22" s="50"/>
      <c r="D22" s="51" t="s">
        <v>256</v>
      </c>
      <c r="E22" s="52"/>
      <c r="F22" s="52"/>
      <c r="G22" s="52"/>
      <c r="H22" s="65"/>
      <c r="I22" s="48"/>
      <c r="J22" s="39"/>
    </row>
    <row r="23" spans="1:10" x14ac:dyDescent="0.25">
      <c r="A23" s="39"/>
      <c r="B23" s="95" t="s">
        <v>48</v>
      </c>
      <c r="C23" s="50"/>
      <c r="D23" s="51" t="s">
        <v>257</v>
      </c>
      <c r="E23" s="53"/>
      <c r="F23" s="53"/>
      <c r="G23" s="53"/>
      <c r="H23" s="96"/>
      <c r="I23" s="48"/>
      <c r="J23" s="39"/>
    </row>
    <row r="24" spans="1:10" x14ac:dyDescent="0.25">
      <c r="A24" s="39"/>
      <c r="B24" s="95" t="s">
        <v>44</v>
      </c>
      <c r="C24" s="50"/>
      <c r="D24" s="51" t="s">
        <v>258</v>
      </c>
      <c r="E24" s="52"/>
      <c r="F24" s="52"/>
      <c r="G24" s="52"/>
      <c r="H24" s="65"/>
      <c r="I24" s="48"/>
      <c r="J24" s="39"/>
    </row>
    <row r="25" spans="1:10" x14ac:dyDescent="0.25">
      <c r="A25" s="39"/>
      <c r="B25" s="95" t="s">
        <v>57</v>
      </c>
      <c r="C25" s="50"/>
      <c r="D25" s="51" t="s">
        <v>259</v>
      </c>
      <c r="E25" s="53"/>
      <c r="F25" s="53"/>
      <c r="G25" s="53"/>
      <c r="H25" s="96"/>
      <c r="I25" s="48"/>
      <c r="J25" s="39"/>
    </row>
    <row r="26" spans="1:10" x14ac:dyDescent="0.25">
      <c r="A26" s="39"/>
      <c r="B26" s="95" t="s">
        <v>60</v>
      </c>
      <c r="C26" s="50"/>
      <c r="D26" s="51" t="s">
        <v>260</v>
      </c>
      <c r="E26" s="52"/>
      <c r="F26" s="52"/>
      <c r="G26" s="52"/>
      <c r="H26" s="65"/>
      <c r="I26" s="48"/>
      <c r="J26" s="39"/>
    </row>
    <row r="27" spans="1:10" x14ac:dyDescent="0.25">
      <c r="A27" s="39"/>
      <c r="B27" s="95" t="s">
        <v>106</v>
      </c>
      <c r="C27" s="50"/>
      <c r="D27" s="51" t="s">
        <v>261</v>
      </c>
      <c r="E27" s="53"/>
      <c r="F27" s="53"/>
      <c r="G27" s="53"/>
      <c r="H27" s="96"/>
      <c r="I27" s="48"/>
      <c r="J27" s="39"/>
    </row>
    <row r="28" spans="1:10" x14ac:dyDescent="0.25">
      <c r="A28" s="39"/>
      <c r="B28" s="95" t="s">
        <v>124</v>
      </c>
      <c r="C28" s="50"/>
      <c r="D28" s="51" t="s">
        <v>262</v>
      </c>
      <c r="E28" s="52"/>
      <c r="F28" s="52"/>
      <c r="G28" s="52"/>
      <c r="H28" s="65"/>
      <c r="I28" s="48"/>
      <c r="J28" s="39"/>
    </row>
    <row r="29" spans="1:10" x14ac:dyDescent="0.25">
      <c r="A29" s="39"/>
      <c r="B29" s="95" t="s">
        <v>128</v>
      </c>
      <c r="C29" s="50"/>
      <c r="D29" s="51" t="s">
        <v>263</v>
      </c>
      <c r="E29" s="52"/>
      <c r="F29" s="52"/>
      <c r="G29" s="52"/>
      <c r="H29" s="65"/>
      <c r="I29" s="48"/>
      <c r="J29" s="39"/>
    </row>
    <row r="30" spans="1:10" x14ac:dyDescent="0.25">
      <c r="A30" s="39"/>
      <c r="B30" s="97" t="s">
        <v>170</v>
      </c>
      <c r="C30" s="57"/>
      <c r="D30" s="91" t="s">
        <v>270</v>
      </c>
      <c r="E30" s="53"/>
      <c r="F30" s="53"/>
      <c r="G30" s="53"/>
      <c r="H30" s="96"/>
      <c r="I30" s="48"/>
      <c r="J30" s="39"/>
    </row>
    <row r="31" spans="1:10" x14ac:dyDescent="0.25">
      <c r="A31" s="39"/>
      <c r="B31" s="95" t="s">
        <v>177</v>
      </c>
      <c r="C31" s="50"/>
      <c r="D31" s="51" t="s">
        <v>272</v>
      </c>
      <c r="E31" s="52"/>
      <c r="F31" s="52"/>
      <c r="G31" s="52"/>
      <c r="H31" s="65"/>
      <c r="I31" s="48"/>
      <c r="J31" s="39"/>
    </row>
    <row r="32" spans="1:10" x14ac:dyDescent="0.25">
      <c r="A32" s="39"/>
      <c r="B32" s="95" t="s">
        <v>181</v>
      </c>
      <c r="C32" s="50"/>
      <c r="D32" s="51" t="s">
        <v>275</v>
      </c>
      <c r="E32" s="53"/>
      <c r="F32" s="53"/>
      <c r="G32" s="53"/>
      <c r="H32" s="96"/>
      <c r="I32" s="48"/>
      <c r="J32" s="39"/>
    </row>
    <row r="33" spans="1:10" x14ac:dyDescent="0.25">
      <c r="A33" s="39"/>
      <c r="B33" s="95" t="s">
        <v>184</v>
      </c>
      <c r="C33" s="50"/>
      <c r="D33" s="51" t="s">
        <v>276</v>
      </c>
      <c r="E33" s="52"/>
      <c r="F33" s="52"/>
      <c r="G33" s="52"/>
      <c r="H33" s="65"/>
      <c r="I33" s="48"/>
      <c r="J33" s="39"/>
    </row>
    <row r="34" spans="1:10" x14ac:dyDescent="0.25">
      <c r="A34" s="39"/>
      <c r="B34" s="95" t="s">
        <v>194</v>
      </c>
      <c r="C34" s="50"/>
      <c r="D34" s="51" t="s">
        <v>264</v>
      </c>
      <c r="E34" s="54"/>
      <c r="F34" s="55"/>
      <c r="G34" s="55"/>
      <c r="H34" s="98"/>
      <c r="I34" s="48"/>
      <c r="J34" s="39"/>
    </row>
    <row r="35" spans="1:10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</row>
    <row r="36" spans="1:10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15.75" x14ac:dyDescent="0.25">
      <c r="A37" s="42" t="s">
        <v>420</v>
      </c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5.75" x14ac:dyDescent="0.25">
      <c r="A38" s="39"/>
      <c r="B38" s="42" t="s">
        <v>421</v>
      </c>
      <c r="C38" s="39"/>
      <c r="D38" s="39"/>
      <c r="E38" s="39"/>
      <c r="F38" s="39"/>
      <c r="G38" s="39"/>
      <c r="H38" s="39"/>
      <c r="I38" s="39"/>
      <c r="J38" s="39"/>
    </row>
    <row r="39" spans="1:10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</row>
    <row r="40" spans="1:10" x14ac:dyDescent="0.25">
      <c r="A40" s="39"/>
      <c r="B40" s="95" t="s">
        <v>90</v>
      </c>
      <c r="C40" s="50"/>
      <c r="D40" s="51" t="s">
        <v>422</v>
      </c>
      <c r="E40" s="52"/>
      <c r="F40" s="52"/>
      <c r="G40" s="52"/>
      <c r="H40" s="65"/>
      <c r="I40" s="48"/>
      <c r="J40" s="39"/>
    </row>
    <row r="41" spans="1:10" x14ac:dyDescent="0.25">
      <c r="A41" s="39"/>
      <c r="B41" s="95" t="s">
        <v>111</v>
      </c>
      <c r="C41" s="50"/>
      <c r="D41" s="51" t="s">
        <v>301</v>
      </c>
      <c r="E41" s="52"/>
      <c r="F41" s="52"/>
      <c r="G41" s="52"/>
      <c r="H41" s="65"/>
      <c r="I41" s="48"/>
      <c r="J41" s="39"/>
    </row>
    <row r="42" spans="1:10" x14ac:dyDescent="0.25">
      <c r="A42" s="39"/>
      <c r="B42" s="95" t="s">
        <v>121</v>
      </c>
      <c r="C42" s="50"/>
      <c r="D42" s="51" t="s">
        <v>293</v>
      </c>
      <c r="E42" s="52"/>
      <c r="F42" s="52"/>
      <c r="G42" s="52"/>
      <c r="H42" s="65"/>
      <c r="I42" s="48"/>
      <c r="J42" s="39"/>
    </row>
    <row r="43" spans="1:10" x14ac:dyDescent="0.25">
      <c r="A43" s="39"/>
      <c r="B43" s="95" t="s">
        <v>132</v>
      </c>
      <c r="C43" s="50"/>
      <c r="D43" s="51" t="s">
        <v>278</v>
      </c>
      <c r="E43" s="53"/>
      <c r="F43" s="53"/>
      <c r="G43" s="53"/>
      <c r="H43" s="96"/>
      <c r="I43" s="48"/>
      <c r="J43" s="39"/>
    </row>
    <row r="44" spans="1:10" x14ac:dyDescent="0.25">
      <c r="A44" s="39"/>
      <c r="B44" s="97" t="s">
        <v>423</v>
      </c>
      <c r="C44" s="57"/>
      <c r="D44" s="91" t="s">
        <v>424</v>
      </c>
      <c r="E44" s="57"/>
      <c r="F44" s="61"/>
      <c r="G44" s="61"/>
      <c r="H44" s="99"/>
      <c r="I44" s="183"/>
      <c r="J44" s="39"/>
    </row>
    <row r="45" spans="1:10" x14ac:dyDescent="0.25">
      <c r="A45" s="39"/>
      <c r="B45" s="100" t="s">
        <v>425</v>
      </c>
      <c r="C45" s="101"/>
      <c r="D45" s="93" t="s">
        <v>425</v>
      </c>
      <c r="E45" s="53"/>
      <c r="F45" s="53"/>
      <c r="G45" s="53"/>
      <c r="H45" s="96"/>
      <c r="I45" s="188"/>
      <c r="J45" s="39"/>
    </row>
    <row r="46" spans="1:10" x14ac:dyDescent="0.25">
      <c r="A46" s="39"/>
      <c r="B46" s="102" t="s">
        <v>426</v>
      </c>
      <c r="C46" s="103"/>
      <c r="D46" s="104" t="s">
        <v>427</v>
      </c>
      <c r="E46" s="53"/>
      <c r="F46" s="53"/>
      <c r="G46" s="53"/>
      <c r="H46" s="96"/>
      <c r="I46" s="189"/>
      <c r="J46" s="39"/>
    </row>
    <row r="47" spans="1:10" x14ac:dyDescent="0.25">
      <c r="A47" s="39"/>
      <c r="B47" s="95" t="s">
        <v>139</v>
      </c>
      <c r="C47" s="50"/>
      <c r="D47" s="51" t="s">
        <v>428</v>
      </c>
      <c r="E47" s="54"/>
      <c r="F47" s="55"/>
      <c r="G47" s="55"/>
      <c r="H47" s="98"/>
      <c r="I47" s="48"/>
      <c r="J47" s="39"/>
    </row>
    <row r="48" spans="1:10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s="39"/>
      <c r="B49" s="39" t="s">
        <v>385</v>
      </c>
      <c r="C49" s="39"/>
      <c r="D49" s="39"/>
      <c r="E49" s="39"/>
      <c r="F49" s="39"/>
      <c r="G49" s="39"/>
      <c r="H49" s="39"/>
      <c r="I49" s="39"/>
      <c r="J49" s="39"/>
    </row>
    <row r="50" spans="1:10" x14ac:dyDescent="0.25">
      <c r="A50" s="39"/>
      <c r="B50" s="39"/>
      <c r="C50" s="59"/>
      <c r="D50" s="39"/>
      <c r="E50" s="39"/>
      <c r="F50" s="39"/>
      <c r="G50" s="39"/>
      <c r="H50" s="39"/>
      <c r="I50" s="39"/>
      <c r="J50" s="39"/>
    </row>
    <row r="51" spans="1:10" ht="15.75" x14ac:dyDescent="0.25">
      <c r="A51" s="39"/>
      <c r="B51" s="42" t="s">
        <v>429</v>
      </c>
      <c r="C51" s="39"/>
      <c r="D51" s="39"/>
      <c r="E51" s="39"/>
      <c r="F51" s="39"/>
      <c r="G51" s="39"/>
      <c r="H51" s="39"/>
      <c r="I51" s="39"/>
      <c r="J51" s="39"/>
    </row>
    <row r="52" spans="1:10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s="39"/>
      <c r="B53" s="95" t="s">
        <v>163</v>
      </c>
      <c r="C53" s="50"/>
      <c r="D53" s="51" t="s">
        <v>285</v>
      </c>
      <c r="E53" s="61"/>
      <c r="F53" s="61"/>
      <c r="G53" s="61"/>
      <c r="H53" s="99"/>
      <c r="I53" s="48"/>
      <c r="J53" s="39"/>
    </row>
    <row r="54" spans="1:10" x14ac:dyDescent="0.25">
      <c r="A54" s="39"/>
      <c r="B54" s="95" t="s">
        <v>167</v>
      </c>
      <c r="C54" s="50"/>
      <c r="D54" s="51" t="s">
        <v>294</v>
      </c>
      <c r="E54" s="52"/>
      <c r="F54" s="52"/>
      <c r="G54" s="52"/>
      <c r="H54" s="65"/>
      <c r="I54" s="48"/>
      <c r="J54" s="39"/>
    </row>
    <row r="55" spans="1:10" x14ac:dyDescent="0.25">
      <c r="A55" s="39"/>
      <c r="B55" s="95" t="s">
        <v>174</v>
      </c>
      <c r="C55" s="50"/>
      <c r="D55" s="51" t="s">
        <v>271</v>
      </c>
      <c r="E55" s="53"/>
      <c r="F55" s="53"/>
      <c r="G55" s="53"/>
      <c r="H55" s="96"/>
      <c r="I55" s="48"/>
      <c r="J55" s="39"/>
    </row>
    <row r="56" spans="1:10" x14ac:dyDescent="0.25">
      <c r="A56" s="39"/>
      <c r="B56" s="95" t="s">
        <v>187</v>
      </c>
      <c r="C56" s="50"/>
      <c r="D56" s="51" t="s">
        <v>295</v>
      </c>
      <c r="E56" s="52"/>
      <c r="F56" s="52"/>
      <c r="G56" s="52"/>
      <c r="H56" s="65"/>
      <c r="I56" s="48"/>
      <c r="J56" s="39"/>
    </row>
    <row r="57" spans="1:10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</row>
    <row r="58" spans="1:10" x14ac:dyDescent="0.25">
      <c r="A58" s="39"/>
      <c r="B58" s="39" t="s">
        <v>430</v>
      </c>
      <c r="C58" s="39"/>
      <c r="D58" s="39"/>
      <c r="E58" s="39"/>
      <c r="F58" s="39"/>
      <c r="G58" s="39"/>
      <c r="H58" s="39"/>
      <c r="I58" s="39"/>
      <c r="J58" s="39"/>
    </row>
    <row r="59" spans="1:10" x14ac:dyDescent="0.25">
      <c r="A59" s="39"/>
      <c r="B59" s="39" t="s">
        <v>431</v>
      </c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</row>
  </sheetData>
  <sheetProtection algorithmName="SHA-512" hashValue="w1TFP7LBv303iwTW9o0jthUuKRAAMkuRYIB1IPJdw12ahsyuKslcrQHF8N6F/NGC5fCkf3tkEmytRd2LEFkrlQ==" saltValue="u7teS46JEymOO6n2iVJ0Iw==" spinCount="100000" sheet="1" objects="1" scenarios="1" selectLockedCells="1"/>
  <mergeCells count="1">
    <mergeCell ref="I44:I46"/>
  </mergeCells>
  <hyperlinks>
    <hyperlink ref="B6:H6" r:id="rId1" display="Link to the Core Curriculum Requirements Checklist" xr:uid="{00000000-0004-0000-0400-000000000000}"/>
    <hyperlink ref="B6" r:id="rId2" xr:uid="{00000000-0004-0000-0400-000001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IDCP!$AJ$1:$AJ$3</xm:f>
          </x14:formula1>
          <xm:sqref>E10:E16 H10:H16 I21:I34 I53:I56 I40:I44 I47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70"/>
  <sheetViews>
    <sheetView showRowColHeaders="0" topLeftCell="A36" workbookViewId="0">
      <selection activeCell="J42" sqref="J42"/>
    </sheetView>
  </sheetViews>
  <sheetFormatPr defaultRowHeight="15" x14ac:dyDescent="0.25"/>
  <cols>
    <col min="3" max="3" width="1.42578125" customWidth="1"/>
    <col min="5" max="5" width="14.28515625" customWidth="1"/>
    <col min="8" max="8" width="14.28515625" customWidth="1"/>
    <col min="10" max="10" width="14.28515625" customWidth="1"/>
  </cols>
  <sheetData>
    <row r="1" spans="1:11" ht="18" x14ac:dyDescent="0.3">
      <c r="A1" s="39"/>
      <c r="B1" s="40"/>
      <c r="C1" s="40"/>
      <c r="D1" s="39"/>
      <c r="E1" s="39"/>
      <c r="F1" s="39"/>
      <c r="G1" s="39"/>
      <c r="H1" s="39"/>
      <c r="I1" s="39"/>
      <c r="J1" s="39"/>
      <c r="K1" s="39"/>
    </row>
    <row r="2" spans="1:11" ht="18.75" x14ac:dyDescent="0.3">
      <c r="A2" s="39"/>
      <c r="B2" s="41" t="s">
        <v>432</v>
      </c>
      <c r="C2" s="40"/>
      <c r="D2" s="39"/>
      <c r="E2" s="39"/>
      <c r="F2" s="39"/>
      <c r="G2" s="39"/>
      <c r="H2" s="39"/>
      <c r="I2" s="39"/>
      <c r="J2" s="39"/>
      <c r="K2" s="39"/>
    </row>
    <row r="3" spans="1:11" ht="18.75" x14ac:dyDescent="0.3">
      <c r="A3" s="39"/>
      <c r="B3" s="41" t="s">
        <v>433</v>
      </c>
      <c r="C3" s="41"/>
      <c r="D3" s="39"/>
      <c r="E3" s="39"/>
      <c r="F3" s="39"/>
      <c r="G3" s="39"/>
      <c r="H3" s="39"/>
      <c r="I3" s="39"/>
      <c r="J3" s="39"/>
      <c r="K3" s="39"/>
    </row>
    <row r="4" spans="1:1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15.75" x14ac:dyDescent="0.25">
      <c r="A5" s="42" t="s">
        <v>434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5">
      <c r="A6" s="39"/>
      <c r="B6" s="39"/>
      <c r="C6" s="39"/>
      <c r="D6" s="39"/>
      <c r="E6" s="39"/>
      <c r="F6" s="43"/>
      <c r="G6" s="43"/>
      <c r="H6" s="39"/>
      <c r="I6" s="39"/>
      <c r="J6" s="39"/>
      <c r="K6" s="39"/>
    </row>
    <row r="7" spans="1:11" x14ac:dyDescent="0.25">
      <c r="A7" s="39"/>
      <c r="B7" s="44" t="s">
        <v>238</v>
      </c>
      <c r="C7" s="45"/>
      <c r="D7" s="45"/>
      <c r="E7" s="45"/>
      <c r="F7" s="46"/>
      <c r="G7" s="46"/>
      <c r="H7" s="47"/>
      <c r="I7" s="47"/>
      <c r="J7" s="39"/>
      <c r="K7" s="39"/>
    </row>
    <row r="8" spans="1:11" x14ac:dyDescent="0.25">
      <c r="A8" s="39"/>
      <c r="B8" s="39"/>
      <c r="C8" s="39"/>
      <c r="D8" s="39"/>
      <c r="E8" s="39"/>
      <c r="F8" s="43"/>
      <c r="G8" s="43"/>
      <c r="H8" s="39"/>
      <c r="I8" s="39"/>
      <c r="J8" s="39"/>
      <c r="K8" s="39"/>
    </row>
    <row r="9" spans="1:11" x14ac:dyDescent="0.25">
      <c r="A9" s="39"/>
      <c r="B9" s="39"/>
      <c r="C9" s="39"/>
      <c r="D9" s="39" t="s">
        <v>239</v>
      </c>
      <c r="E9" s="39"/>
      <c r="F9" s="39"/>
      <c r="G9" s="39"/>
      <c r="H9" s="39"/>
      <c r="I9" s="39"/>
      <c r="J9" s="39"/>
      <c r="K9" s="39"/>
    </row>
    <row r="10" spans="1:11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x14ac:dyDescent="0.25">
      <c r="A11" s="39"/>
      <c r="B11" s="39"/>
      <c r="C11" s="39"/>
      <c r="D11" s="39" t="s">
        <v>240</v>
      </c>
      <c r="E11" s="48"/>
      <c r="F11" s="39"/>
      <c r="G11" s="39" t="s">
        <v>241</v>
      </c>
      <c r="H11" s="48"/>
      <c r="I11" s="39"/>
      <c r="J11" s="39"/>
      <c r="K11" s="39"/>
    </row>
    <row r="12" spans="1:11" x14ac:dyDescent="0.25">
      <c r="A12" s="39"/>
      <c r="B12" s="39"/>
      <c r="C12" s="39"/>
      <c r="D12" s="39" t="s">
        <v>242</v>
      </c>
      <c r="E12" s="48"/>
      <c r="F12" s="39"/>
      <c r="G12" s="39" t="s">
        <v>243</v>
      </c>
      <c r="H12" s="48"/>
      <c r="I12" s="39"/>
      <c r="J12" s="39"/>
      <c r="K12" s="39"/>
    </row>
    <row r="13" spans="1:11" x14ac:dyDescent="0.25">
      <c r="A13" s="39"/>
      <c r="B13" s="39"/>
      <c r="C13" s="39"/>
      <c r="D13" s="39" t="s">
        <v>244</v>
      </c>
      <c r="E13" s="48"/>
      <c r="F13" s="39"/>
      <c r="G13" s="39" t="s">
        <v>245</v>
      </c>
      <c r="H13" s="48"/>
      <c r="I13" s="39"/>
      <c r="J13" s="39"/>
      <c r="K13" s="39"/>
    </row>
    <row r="14" spans="1:11" x14ac:dyDescent="0.25">
      <c r="A14" s="39"/>
      <c r="B14" s="39"/>
      <c r="C14" s="39"/>
      <c r="D14" s="39" t="s">
        <v>246</v>
      </c>
      <c r="E14" s="48"/>
      <c r="F14" s="39"/>
      <c r="G14" s="39" t="s">
        <v>247</v>
      </c>
      <c r="H14" s="48"/>
      <c r="I14" s="39"/>
      <c r="J14" s="39"/>
      <c r="K14" s="39"/>
    </row>
    <row r="15" spans="1:11" x14ac:dyDescent="0.25">
      <c r="A15" s="39"/>
      <c r="B15" s="39"/>
      <c r="C15" s="39"/>
      <c r="D15" s="39" t="s">
        <v>248</v>
      </c>
      <c r="E15" s="48"/>
      <c r="F15" s="39"/>
      <c r="G15" s="39" t="s">
        <v>249</v>
      </c>
      <c r="H15" s="48"/>
      <c r="I15" s="39"/>
      <c r="J15" s="39"/>
      <c r="K15" s="39"/>
    </row>
    <row r="16" spans="1:11" x14ac:dyDescent="0.25">
      <c r="A16" s="39"/>
      <c r="B16" s="39"/>
      <c r="C16" s="39"/>
      <c r="D16" s="39" t="s">
        <v>250</v>
      </c>
      <c r="E16" s="48"/>
      <c r="F16" s="39"/>
      <c r="G16" s="39" t="s">
        <v>251</v>
      </c>
      <c r="H16" s="48"/>
      <c r="I16" s="39"/>
      <c r="J16" s="39"/>
      <c r="K16" s="39"/>
    </row>
    <row r="17" spans="1:11" x14ac:dyDescent="0.25">
      <c r="A17" s="39"/>
      <c r="B17" s="39"/>
      <c r="C17" s="39"/>
      <c r="D17" s="39" t="s">
        <v>252</v>
      </c>
      <c r="E17" s="48"/>
      <c r="F17" s="39"/>
      <c r="G17" s="39" t="s">
        <v>253</v>
      </c>
      <c r="H17" s="48"/>
      <c r="I17" s="39"/>
      <c r="J17" s="39"/>
      <c r="K17" s="39"/>
    </row>
    <row r="18" spans="1:11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</row>
    <row r="19" spans="1:11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ht="15.75" x14ac:dyDescent="0.25">
      <c r="A20" s="42" t="s">
        <v>435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11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x14ac:dyDescent="0.25">
      <c r="A22" s="39"/>
      <c r="B22" s="95" t="s">
        <v>27</v>
      </c>
      <c r="C22" s="50"/>
      <c r="D22" s="58" t="s">
        <v>436</v>
      </c>
      <c r="E22" s="52"/>
      <c r="F22" s="52"/>
      <c r="G22" s="52"/>
      <c r="H22" s="52"/>
      <c r="I22" s="105"/>
      <c r="J22" s="48"/>
      <c r="K22" s="39"/>
    </row>
    <row r="23" spans="1:11" x14ac:dyDescent="0.25">
      <c r="A23" s="39"/>
      <c r="B23" s="95" t="s">
        <v>42</v>
      </c>
      <c r="C23" s="50"/>
      <c r="D23" s="51" t="s">
        <v>256</v>
      </c>
      <c r="E23" s="52"/>
      <c r="F23" s="52"/>
      <c r="G23" s="52"/>
      <c r="H23" s="52"/>
      <c r="I23" s="105"/>
      <c r="J23" s="48"/>
      <c r="K23" s="39"/>
    </row>
    <row r="24" spans="1:11" x14ac:dyDescent="0.25">
      <c r="A24" s="39"/>
      <c r="B24" s="95" t="s">
        <v>48</v>
      </c>
      <c r="C24" s="50"/>
      <c r="D24" s="51" t="s">
        <v>257</v>
      </c>
      <c r="E24" s="53"/>
      <c r="F24" s="53"/>
      <c r="G24" s="53"/>
      <c r="H24" s="53"/>
      <c r="I24" s="105"/>
      <c r="J24" s="48"/>
      <c r="K24" s="39"/>
    </row>
    <row r="25" spans="1:11" x14ac:dyDescent="0.25">
      <c r="A25" s="39"/>
      <c r="B25" s="95" t="s">
        <v>44</v>
      </c>
      <c r="C25" s="50"/>
      <c r="D25" s="51" t="s">
        <v>258</v>
      </c>
      <c r="E25" s="52"/>
      <c r="F25" s="52"/>
      <c r="G25" s="52"/>
      <c r="H25" s="52"/>
      <c r="I25" s="105"/>
      <c r="J25" s="48"/>
      <c r="K25" s="39"/>
    </row>
    <row r="26" spans="1:11" x14ac:dyDescent="0.25">
      <c r="A26" s="39"/>
      <c r="B26" s="95" t="s">
        <v>57</v>
      </c>
      <c r="C26" s="50"/>
      <c r="D26" s="51" t="s">
        <v>437</v>
      </c>
      <c r="E26" s="53"/>
      <c r="F26" s="53"/>
      <c r="G26" s="53"/>
      <c r="H26" s="53"/>
      <c r="I26" s="105"/>
      <c r="J26" s="48"/>
      <c r="K26" s="39"/>
    </row>
    <row r="27" spans="1:11" x14ac:dyDescent="0.25">
      <c r="A27" s="39"/>
      <c r="B27" s="95" t="s">
        <v>60</v>
      </c>
      <c r="C27" s="50"/>
      <c r="D27" s="51" t="s">
        <v>260</v>
      </c>
      <c r="E27" s="52"/>
      <c r="F27" s="52"/>
      <c r="G27" s="52"/>
      <c r="H27" s="52"/>
      <c r="I27" s="105"/>
      <c r="J27" s="48"/>
      <c r="K27" s="39"/>
    </row>
    <row r="28" spans="1:11" x14ac:dyDescent="0.25">
      <c r="A28" s="39"/>
      <c r="B28" s="95" t="s">
        <v>74</v>
      </c>
      <c r="C28" s="50"/>
      <c r="D28" s="51" t="s">
        <v>438</v>
      </c>
      <c r="E28" s="53"/>
      <c r="F28" s="53"/>
      <c r="G28" s="53"/>
      <c r="H28" s="53"/>
      <c r="I28" s="105"/>
      <c r="J28" s="48"/>
      <c r="K28" s="39"/>
    </row>
    <row r="29" spans="1:11" x14ac:dyDescent="0.25">
      <c r="A29" s="39"/>
      <c r="B29" s="95" t="s">
        <v>102</v>
      </c>
      <c r="C29" s="50"/>
      <c r="D29" s="51" t="s">
        <v>439</v>
      </c>
      <c r="E29" s="52"/>
      <c r="F29" s="52"/>
      <c r="G29" s="52"/>
      <c r="H29" s="52"/>
      <c r="I29" s="105"/>
      <c r="J29" s="48"/>
      <c r="K29" s="39"/>
    </row>
    <row r="30" spans="1:11" x14ac:dyDescent="0.25">
      <c r="A30" s="39"/>
      <c r="B30" s="95" t="s">
        <v>121</v>
      </c>
      <c r="C30" s="50"/>
      <c r="D30" s="51" t="s">
        <v>293</v>
      </c>
      <c r="E30" s="52"/>
      <c r="F30" s="52"/>
      <c r="G30" s="52"/>
      <c r="H30" s="52"/>
      <c r="I30" s="105"/>
      <c r="J30" s="48"/>
      <c r="K30" s="39"/>
    </row>
    <row r="31" spans="1:11" x14ac:dyDescent="0.25">
      <c r="A31" s="39"/>
      <c r="B31" s="95" t="s">
        <v>124</v>
      </c>
      <c r="C31" s="57"/>
      <c r="D31" s="51" t="s">
        <v>262</v>
      </c>
      <c r="E31" s="53"/>
      <c r="F31" s="53"/>
      <c r="G31" s="53"/>
      <c r="H31" s="53"/>
      <c r="I31" s="105"/>
      <c r="J31" s="48"/>
      <c r="K31" s="39"/>
    </row>
    <row r="32" spans="1:11" x14ac:dyDescent="0.25">
      <c r="A32" s="39"/>
      <c r="B32" s="95" t="s">
        <v>440</v>
      </c>
      <c r="C32" s="50"/>
      <c r="D32" s="51" t="s">
        <v>288</v>
      </c>
      <c r="E32" s="52"/>
      <c r="F32" s="52"/>
      <c r="G32" s="52"/>
      <c r="H32" s="52"/>
      <c r="I32" s="105"/>
      <c r="J32" s="48"/>
      <c r="K32" s="39"/>
    </row>
    <row r="33" spans="1:11" x14ac:dyDescent="0.25">
      <c r="A33" s="39"/>
      <c r="B33" s="95" t="s">
        <v>225</v>
      </c>
      <c r="C33" s="50"/>
      <c r="D33" s="51" t="s">
        <v>441</v>
      </c>
      <c r="E33" s="53"/>
      <c r="F33" s="53"/>
      <c r="G33" s="53"/>
      <c r="H33" s="53"/>
      <c r="I33" s="105"/>
      <c r="J33" s="48"/>
      <c r="K33" s="39"/>
    </row>
    <row r="34" spans="1:11" x14ac:dyDescent="0.25">
      <c r="A34" s="39"/>
      <c r="B34" s="95" t="s">
        <v>442</v>
      </c>
      <c r="C34" s="50"/>
      <c r="D34" s="51" t="s">
        <v>443</v>
      </c>
      <c r="E34" s="54"/>
      <c r="F34" s="55"/>
      <c r="G34" s="55"/>
      <c r="H34" s="55"/>
      <c r="I34" s="105"/>
      <c r="J34" s="48"/>
      <c r="K34" s="39"/>
    </row>
    <row r="35" spans="1:1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1:11" ht="15.75" x14ac:dyDescent="0.25">
      <c r="A36" s="42" t="s">
        <v>444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</row>
    <row r="37" spans="1:11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</row>
    <row r="38" spans="1:11" ht="15.75" x14ac:dyDescent="0.25">
      <c r="A38" s="60" t="s">
        <v>445</v>
      </c>
      <c r="B38" s="42"/>
      <c r="C38" s="39"/>
      <c r="D38" s="39"/>
      <c r="E38" s="39"/>
      <c r="F38" s="39"/>
      <c r="G38" s="39"/>
      <c r="H38" s="39"/>
      <c r="I38" s="39"/>
      <c r="J38" s="39"/>
      <c r="K38" s="39"/>
    </row>
    <row r="39" spans="1:11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</row>
    <row r="40" spans="1:11" x14ac:dyDescent="0.25">
      <c r="A40" s="39"/>
      <c r="B40" s="95" t="s">
        <v>90</v>
      </c>
      <c r="C40" s="50"/>
      <c r="D40" s="51" t="s">
        <v>446</v>
      </c>
      <c r="E40" s="52"/>
      <c r="F40" s="52"/>
      <c r="G40" s="52"/>
      <c r="H40" s="52"/>
      <c r="I40" s="105"/>
      <c r="J40" s="48"/>
      <c r="K40" s="39"/>
    </row>
    <row r="41" spans="1:11" x14ac:dyDescent="0.25">
      <c r="A41" s="39"/>
      <c r="B41" s="95" t="s">
        <v>96</v>
      </c>
      <c r="C41" s="50"/>
      <c r="D41" s="51" t="s">
        <v>447</v>
      </c>
      <c r="E41" s="52"/>
      <c r="F41" s="52"/>
      <c r="G41" s="52"/>
      <c r="H41" s="52"/>
      <c r="I41" s="106"/>
      <c r="J41" s="48"/>
      <c r="K41" s="39"/>
    </row>
    <row r="42" spans="1:11" ht="15.75" x14ac:dyDescent="0.25">
      <c r="A42" s="42"/>
      <c r="B42" s="49" t="s">
        <v>106</v>
      </c>
      <c r="C42" s="50"/>
      <c r="D42" s="51" t="s">
        <v>261</v>
      </c>
      <c r="E42" s="52"/>
      <c r="F42" s="52"/>
      <c r="G42" s="52"/>
      <c r="H42" s="52"/>
      <c r="I42" s="106"/>
      <c r="J42" s="48"/>
      <c r="K42" s="39"/>
    </row>
    <row r="43" spans="1:11" x14ac:dyDescent="0.25">
      <c r="A43" s="39"/>
      <c r="B43" s="49" t="s">
        <v>128</v>
      </c>
      <c r="C43" s="50"/>
      <c r="D43" s="51" t="s">
        <v>263</v>
      </c>
      <c r="E43" s="52"/>
      <c r="F43" s="52"/>
      <c r="G43" s="52"/>
      <c r="H43" s="52"/>
      <c r="I43" s="106"/>
      <c r="J43" s="48"/>
      <c r="K43" s="39"/>
    </row>
    <row r="44" spans="1:11" x14ac:dyDescent="0.25">
      <c r="A44" s="39"/>
      <c r="B44" s="49" t="s">
        <v>132</v>
      </c>
      <c r="C44" s="50"/>
      <c r="D44" s="51" t="s">
        <v>278</v>
      </c>
      <c r="E44" s="52"/>
      <c r="F44" s="52"/>
      <c r="G44" s="52"/>
      <c r="H44" s="52"/>
      <c r="I44" s="106"/>
      <c r="J44" s="48"/>
      <c r="K44" s="39"/>
    </row>
    <row r="45" spans="1:11" x14ac:dyDescent="0.25">
      <c r="A45" s="39"/>
      <c r="B45" s="95" t="s">
        <v>163</v>
      </c>
      <c r="C45" s="50"/>
      <c r="D45" s="51" t="s">
        <v>285</v>
      </c>
      <c r="E45" s="52"/>
      <c r="F45" s="52"/>
      <c r="G45" s="52"/>
      <c r="H45" s="52"/>
      <c r="I45" s="106"/>
      <c r="J45" s="48"/>
      <c r="K45" s="39"/>
    </row>
    <row r="46" spans="1:11" x14ac:dyDescent="0.25">
      <c r="A46" s="39"/>
      <c r="B46" s="95" t="s">
        <v>174</v>
      </c>
      <c r="C46" s="50"/>
      <c r="D46" s="51" t="s">
        <v>271</v>
      </c>
      <c r="E46" s="61"/>
      <c r="F46" s="61"/>
      <c r="G46" s="61"/>
      <c r="H46" s="61"/>
      <c r="I46" s="105"/>
      <c r="J46" s="48"/>
      <c r="K46" s="39"/>
    </row>
    <row r="47" spans="1:11" x14ac:dyDescent="0.25">
      <c r="A47" s="39"/>
      <c r="B47" s="95" t="s">
        <v>177</v>
      </c>
      <c r="C47" s="50"/>
      <c r="D47" s="51" t="s">
        <v>272</v>
      </c>
      <c r="E47" s="52"/>
      <c r="F47" s="52"/>
      <c r="G47" s="52"/>
      <c r="H47" s="52"/>
      <c r="I47" s="105"/>
      <c r="J47" s="48"/>
      <c r="K47" s="39"/>
    </row>
    <row r="48" spans="1:11" x14ac:dyDescent="0.25">
      <c r="A48" s="39"/>
      <c r="B48" s="49" t="s">
        <v>184</v>
      </c>
      <c r="C48" s="50"/>
      <c r="D48" s="51" t="s">
        <v>276</v>
      </c>
      <c r="E48" s="53"/>
      <c r="F48" s="53"/>
      <c r="G48" s="53"/>
      <c r="H48" s="53"/>
      <c r="I48" s="105"/>
      <c r="J48" s="48"/>
      <c r="K48" s="39"/>
    </row>
    <row r="49" spans="1:11" x14ac:dyDescent="0.25">
      <c r="A49" s="39"/>
      <c r="B49" s="49" t="s">
        <v>410</v>
      </c>
      <c r="C49" s="50"/>
      <c r="D49" s="51" t="s">
        <v>556</v>
      </c>
      <c r="E49" s="52"/>
      <c r="F49" s="52"/>
      <c r="G49" s="52"/>
      <c r="H49" s="52"/>
      <c r="I49" s="105"/>
      <c r="J49" s="48"/>
      <c r="K49" s="39"/>
    </row>
    <row r="50" spans="1:11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</row>
    <row r="51" spans="1:11" ht="15.75" x14ac:dyDescent="0.25">
      <c r="A51" s="42" t="s">
        <v>448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1:11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1" x14ac:dyDescent="0.25">
      <c r="A53" s="39"/>
      <c r="B53" s="49" t="s">
        <v>201</v>
      </c>
      <c r="C53" s="50"/>
      <c r="D53" s="51" t="s">
        <v>449</v>
      </c>
      <c r="E53" s="52"/>
      <c r="F53" s="52"/>
      <c r="G53" s="52"/>
      <c r="H53" s="52"/>
      <c r="I53" s="65"/>
      <c r="J53" s="48"/>
      <c r="K53" s="39"/>
    </row>
    <row r="54" spans="1:11" x14ac:dyDescent="0.25">
      <c r="A54" s="39"/>
      <c r="B54" s="49" t="s">
        <v>203</v>
      </c>
      <c r="C54" s="50"/>
      <c r="D54" s="51" t="s">
        <v>450</v>
      </c>
      <c r="E54" s="53"/>
      <c r="F54" s="53"/>
      <c r="G54" s="53"/>
      <c r="H54" s="53"/>
      <c r="I54" s="65"/>
      <c r="J54" s="48"/>
      <c r="K54" s="39"/>
    </row>
    <row r="55" spans="1:11" x14ac:dyDescent="0.25">
      <c r="A55" s="39"/>
      <c r="B55" s="49" t="s">
        <v>451</v>
      </c>
      <c r="C55" s="50"/>
      <c r="D55" s="51" t="s">
        <v>452</v>
      </c>
      <c r="E55" s="52"/>
      <c r="F55" s="52"/>
      <c r="G55" s="52"/>
      <c r="H55" s="52"/>
      <c r="I55" s="65"/>
      <c r="J55" s="48"/>
      <c r="K55" s="39"/>
    </row>
    <row r="56" spans="1:11" x14ac:dyDescent="0.25">
      <c r="A56" s="39"/>
      <c r="B56" s="49" t="s">
        <v>205</v>
      </c>
      <c r="C56" s="50"/>
      <c r="D56" s="51" t="s">
        <v>453</v>
      </c>
      <c r="E56" s="53"/>
      <c r="F56" s="53"/>
      <c r="G56" s="53"/>
      <c r="H56" s="53"/>
      <c r="I56" s="65"/>
      <c r="J56" s="48"/>
      <c r="K56" s="39"/>
    </row>
    <row r="57" spans="1:11" x14ac:dyDescent="0.25">
      <c r="A57" s="39"/>
      <c r="B57" s="49" t="s">
        <v>208</v>
      </c>
      <c r="C57" s="50"/>
      <c r="D57" s="51" t="s">
        <v>454</v>
      </c>
      <c r="E57" s="52"/>
      <c r="F57" s="52"/>
      <c r="G57" s="52"/>
      <c r="H57" s="52"/>
      <c r="I57" s="65"/>
      <c r="J57" s="48"/>
      <c r="K57" s="39"/>
    </row>
    <row r="58" spans="1:11" x14ac:dyDescent="0.25">
      <c r="A58" s="39"/>
      <c r="B58" s="49" t="s">
        <v>214</v>
      </c>
      <c r="C58" s="50"/>
      <c r="D58" s="51" t="s">
        <v>455</v>
      </c>
      <c r="E58" s="52"/>
      <c r="F58" s="52"/>
      <c r="G58" s="52"/>
      <c r="H58" s="52"/>
      <c r="I58" s="65"/>
      <c r="J58" s="48"/>
      <c r="K58" s="39"/>
    </row>
    <row r="59" spans="1:11" x14ac:dyDescent="0.25">
      <c r="A59" s="39"/>
      <c r="B59" s="49" t="s">
        <v>217</v>
      </c>
      <c r="C59" s="50"/>
      <c r="D59" s="51" t="s">
        <v>456</v>
      </c>
      <c r="E59" s="52"/>
      <c r="F59" s="52"/>
      <c r="G59" s="52"/>
      <c r="H59" s="52"/>
      <c r="I59" s="65"/>
      <c r="J59" s="48"/>
      <c r="K59" s="39"/>
    </row>
    <row r="60" spans="1:11" x14ac:dyDescent="0.25">
      <c r="A60" s="39"/>
      <c r="B60" s="49" t="s">
        <v>221</v>
      </c>
      <c r="C60" s="57"/>
      <c r="D60" s="51" t="s">
        <v>457</v>
      </c>
      <c r="E60" s="53"/>
      <c r="F60" s="53"/>
      <c r="G60" s="53"/>
      <c r="H60" s="53"/>
      <c r="I60" s="65"/>
      <c r="J60" s="48"/>
      <c r="K60" s="39"/>
    </row>
    <row r="61" spans="1:11" x14ac:dyDescent="0.25">
      <c r="A61" s="39"/>
      <c r="B61" s="49" t="s">
        <v>220</v>
      </c>
      <c r="C61" s="50"/>
      <c r="D61" s="51" t="s">
        <v>458</v>
      </c>
      <c r="E61" s="52"/>
      <c r="F61" s="52"/>
      <c r="G61" s="52"/>
      <c r="H61" s="52"/>
      <c r="I61" s="65"/>
      <c r="J61" s="48"/>
      <c r="K61" s="39"/>
    </row>
    <row r="62" spans="1:11" x14ac:dyDescent="0.25">
      <c r="A62" s="39"/>
      <c r="B62" s="49" t="s">
        <v>227</v>
      </c>
      <c r="C62" s="50"/>
      <c r="D62" s="51" t="s">
        <v>459</v>
      </c>
      <c r="E62" s="53"/>
      <c r="F62" s="53"/>
      <c r="G62" s="53"/>
      <c r="H62" s="53"/>
      <c r="I62" s="65"/>
      <c r="J62" s="48"/>
      <c r="K62" s="39"/>
    </row>
    <row r="63" spans="1:11" x14ac:dyDescent="0.25">
      <c r="A63" s="39"/>
      <c r="B63" s="49" t="s">
        <v>554</v>
      </c>
      <c r="C63" s="50"/>
      <c r="D63" s="51" t="s">
        <v>555</v>
      </c>
      <c r="E63" s="52"/>
      <c r="F63" s="52"/>
      <c r="G63" s="52"/>
      <c r="H63" s="52"/>
      <c r="I63" s="65"/>
      <c r="J63" s="48"/>
      <c r="K63" s="39"/>
    </row>
    <row r="64" spans="1:11" x14ac:dyDescent="0.25">
      <c r="A64" s="39"/>
      <c r="B64" s="93"/>
      <c r="C64" s="53"/>
      <c r="D64" s="93"/>
      <c r="E64" s="53"/>
      <c r="F64" s="53"/>
      <c r="G64" s="53"/>
      <c r="H64" s="53"/>
      <c r="I64" s="39"/>
      <c r="J64" s="53"/>
      <c r="K64" s="53"/>
    </row>
    <row r="65" spans="1:11" ht="15.75" x14ac:dyDescent="0.25">
      <c r="A65" s="42" t="s">
        <v>460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5">
      <c r="A66" s="39"/>
      <c r="B66" s="93"/>
      <c r="C66" s="53"/>
      <c r="D66" s="93"/>
      <c r="E66" s="53"/>
      <c r="F66" s="53"/>
      <c r="G66" s="53"/>
      <c r="H66" s="53"/>
      <c r="I66" s="39"/>
      <c r="J66" s="53"/>
      <c r="K66" s="53"/>
    </row>
    <row r="67" spans="1:11" x14ac:dyDescent="0.25">
      <c r="A67" s="39"/>
      <c r="B67" s="49" t="s">
        <v>461</v>
      </c>
      <c r="C67" s="50"/>
      <c r="D67" s="51" t="s">
        <v>462</v>
      </c>
      <c r="E67" s="61"/>
      <c r="F67" s="61"/>
      <c r="G67" s="61"/>
      <c r="H67" s="61"/>
      <c r="I67" s="105"/>
      <c r="J67" s="48"/>
      <c r="K67" s="39"/>
    </row>
    <row r="68" spans="1:11" x14ac:dyDescent="0.25">
      <c r="A68" s="39"/>
      <c r="B68" s="49" t="s">
        <v>463</v>
      </c>
      <c r="C68" s="50"/>
      <c r="D68" s="51" t="s">
        <v>464</v>
      </c>
      <c r="E68" s="52"/>
      <c r="F68" s="52"/>
      <c r="G68" s="52"/>
      <c r="H68" s="52"/>
      <c r="I68" s="105"/>
      <c r="J68" s="48"/>
      <c r="K68" s="53"/>
    </row>
    <row r="69" spans="1:11" x14ac:dyDescent="0.25">
      <c r="A69" s="39"/>
      <c r="B69" s="49"/>
      <c r="C69" s="50"/>
      <c r="D69" s="51" t="s">
        <v>465</v>
      </c>
      <c r="E69" s="55"/>
      <c r="F69" s="55"/>
      <c r="G69" s="55"/>
      <c r="H69" s="55"/>
      <c r="I69" s="107"/>
      <c r="J69" s="48"/>
      <c r="K69" s="53"/>
    </row>
    <row r="70" spans="1:11" x14ac:dyDescent="0.25">
      <c r="A70" s="39"/>
      <c r="B70" s="93"/>
      <c r="C70" s="53"/>
      <c r="D70" s="93"/>
      <c r="E70" s="53"/>
      <c r="F70" s="53"/>
      <c r="G70" s="53"/>
      <c r="H70" s="53"/>
      <c r="I70" s="39"/>
      <c r="J70" s="53"/>
      <c r="K70" s="53"/>
    </row>
  </sheetData>
  <sheetProtection algorithmName="SHA-512" hashValue="KMhIjbjBvER5tujZS1u1frEEGlAdME7sn+mbeUeu6QD8abxP4BBovRdTJjvE3MJSpGKu0G9V/YyVHubCh6g8FQ==" saltValue="BALf1ifbYf7Oy7Yl2sPYrQ==" spinCount="100000" sheet="1" objects="1" scenarios="1" selectLockedCells="1"/>
  <hyperlinks>
    <hyperlink ref="B7:H7" r:id="rId1" display="Link to the Core Curriculum Requirements Checklist" xr:uid="{00000000-0004-0000-0500-000000000000}"/>
    <hyperlink ref="B7" r:id="rId2" xr:uid="{00000000-0004-0000-0500-000001000000}"/>
  </hyperlinks>
  <pageMargins left="0.7" right="0.7" top="0.75" bottom="0.75" header="0.3" footer="0.3"/>
  <pageSetup orientation="portrait" horizontalDpi="204" verticalDpi="196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IDCP!$AJ$1:$AJ$3</xm:f>
          </x14:formula1>
          <xm:sqref>E11:E17 H11:H17 J22:J34 J40:J49 J67:J69 J53:J63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J103"/>
  <sheetViews>
    <sheetView showRowColHeaders="0" workbookViewId="0">
      <selection activeCell="E10" sqref="E10"/>
    </sheetView>
  </sheetViews>
  <sheetFormatPr defaultRowHeight="15" x14ac:dyDescent="0.25"/>
  <cols>
    <col min="2" max="2" width="11.42578125" customWidth="1"/>
    <col min="3" max="3" width="1.42578125" customWidth="1"/>
    <col min="5" max="5" width="14.140625" customWidth="1"/>
    <col min="8" max="8" width="14.28515625" customWidth="1"/>
    <col min="9" max="9" width="14.7109375" customWidth="1"/>
  </cols>
  <sheetData>
    <row r="1" spans="1:10" x14ac:dyDescent="0.25">
      <c r="A1" s="190" t="s">
        <v>466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x14ac:dyDescent="0.25">
      <c r="A2" s="190"/>
      <c r="B2" s="190"/>
      <c r="C2" s="190"/>
      <c r="D2" s="190"/>
      <c r="E2" s="190"/>
      <c r="F2" s="190"/>
      <c r="G2" s="190"/>
      <c r="H2" s="190"/>
      <c r="I2" s="190"/>
      <c r="J2" s="190"/>
    </row>
    <row r="3" spans="1:10" x14ac:dyDescent="0.25">
      <c r="A3" s="190"/>
      <c r="B3" s="190"/>
      <c r="C3" s="190"/>
      <c r="D3" s="190"/>
      <c r="E3" s="190"/>
      <c r="F3" s="190"/>
      <c r="G3" s="190"/>
      <c r="H3" s="190"/>
      <c r="I3" s="190"/>
      <c r="J3" s="190"/>
    </row>
    <row r="4" spans="1:10" ht="15.75" x14ac:dyDescent="0.25">
      <c r="A4" s="42" t="s">
        <v>237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s="39"/>
      <c r="B5" s="39"/>
      <c r="C5" s="39"/>
      <c r="D5" s="39"/>
      <c r="E5" s="39"/>
      <c r="F5" s="43"/>
      <c r="G5" s="43"/>
      <c r="H5" s="39"/>
      <c r="I5" s="39"/>
      <c r="J5" s="39"/>
    </row>
    <row r="6" spans="1:10" x14ac:dyDescent="0.25">
      <c r="A6" s="39"/>
      <c r="B6" s="44" t="s">
        <v>238</v>
      </c>
      <c r="C6" s="45"/>
      <c r="D6" s="45"/>
      <c r="E6" s="45"/>
      <c r="F6" s="46"/>
      <c r="G6" s="46"/>
      <c r="H6" s="47"/>
      <c r="I6" s="39"/>
      <c r="J6" s="39"/>
    </row>
    <row r="7" spans="1:10" x14ac:dyDescent="0.25">
      <c r="A7" s="39"/>
      <c r="B7" s="39"/>
      <c r="C7" s="39"/>
      <c r="D7" s="39"/>
      <c r="E7" s="39"/>
      <c r="F7" s="43"/>
      <c r="G7" s="43"/>
      <c r="H7" s="39"/>
      <c r="I7" s="39"/>
      <c r="J7" s="39"/>
    </row>
    <row r="8" spans="1:10" x14ac:dyDescent="0.25">
      <c r="A8" s="39"/>
      <c r="B8" s="39"/>
      <c r="C8" s="39"/>
      <c r="D8" s="39" t="s">
        <v>239</v>
      </c>
      <c r="E8" s="39"/>
      <c r="F8" s="39"/>
      <c r="G8" s="39"/>
      <c r="H8" s="39"/>
      <c r="I8" s="39"/>
      <c r="J8" s="39"/>
    </row>
    <row r="9" spans="1:10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x14ac:dyDescent="0.25">
      <c r="A10" s="39"/>
      <c r="B10" s="39"/>
      <c r="C10" s="39"/>
      <c r="D10" s="39" t="s">
        <v>240</v>
      </c>
      <c r="E10" s="48"/>
      <c r="F10" s="39"/>
      <c r="G10" s="39" t="s">
        <v>241</v>
      </c>
      <c r="H10" s="48"/>
      <c r="I10" s="39"/>
      <c r="J10" s="39"/>
    </row>
    <row r="11" spans="1:10" x14ac:dyDescent="0.25">
      <c r="A11" s="39"/>
      <c r="B11" s="39"/>
      <c r="C11" s="39"/>
      <c r="D11" s="39" t="s">
        <v>242</v>
      </c>
      <c r="E11" s="48"/>
      <c r="F11" s="39"/>
      <c r="G11" s="39" t="s">
        <v>243</v>
      </c>
      <c r="H11" s="48"/>
      <c r="I11" s="39"/>
      <c r="J11" s="39"/>
    </row>
    <row r="12" spans="1:10" x14ac:dyDescent="0.25">
      <c r="A12" s="39"/>
      <c r="B12" s="39"/>
      <c r="C12" s="39"/>
      <c r="D12" s="39" t="s">
        <v>244</v>
      </c>
      <c r="E12" s="48"/>
      <c r="F12" s="39"/>
      <c r="G12" s="39" t="s">
        <v>245</v>
      </c>
      <c r="H12" s="48"/>
      <c r="I12" s="39"/>
      <c r="J12" s="39"/>
    </row>
    <row r="13" spans="1:10" x14ac:dyDescent="0.25">
      <c r="A13" s="39"/>
      <c r="B13" s="39"/>
      <c r="C13" s="39"/>
      <c r="D13" s="39" t="s">
        <v>246</v>
      </c>
      <c r="E13" s="48"/>
      <c r="F13" s="39"/>
      <c r="G13" s="39" t="s">
        <v>247</v>
      </c>
      <c r="H13" s="48"/>
      <c r="I13" s="39"/>
      <c r="J13" s="39"/>
    </row>
    <row r="14" spans="1:10" x14ac:dyDescent="0.25">
      <c r="A14" s="39"/>
      <c r="B14" s="39"/>
      <c r="C14" s="39"/>
      <c r="D14" s="39" t="s">
        <v>248</v>
      </c>
      <c r="E14" s="48"/>
      <c r="F14" s="39"/>
      <c r="G14" s="39" t="s">
        <v>249</v>
      </c>
      <c r="H14" s="48"/>
      <c r="I14" s="39"/>
      <c r="J14" s="39"/>
    </row>
    <row r="15" spans="1:10" x14ac:dyDescent="0.25">
      <c r="A15" s="39"/>
      <c r="B15" s="39"/>
      <c r="C15" s="39"/>
      <c r="D15" s="39" t="s">
        <v>250</v>
      </c>
      <c r="E15" s="48"/>
      <c r="F15" s="39"/>
      <c r="G15" s="39" t="s">
        <v>251</v>
      </c>
      <c r="H15" s="48"/>
      <c r="I15" s="39"/>
      <c r="J15" s="39"/>
    </row>
    <row r="16" spans="1:10" x14ac:dyDescent="0.25">
      <c r="A16" s="39"/>
      <c r="B16" s="39"/>
      <c r="C16" s="39"/>
      <c r="D16" s="39" t="s">
        <v>252</v>
      </c>
      <c r="E16" s="48"/>
      <c r="F16" s="39"/>
      <c r="G16" s="39" t="s">
        <v>253</v>
      </c>
      <c r="H16" s="48"/>
      <c r="I16" s="39"/>
      <c r="J16" s="39"/>
    </row>
    <row r="17" spans="1:10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5.75" x14ac:dyDescent="0.25">
      <c r="A19" s="42" t="s">
        <v>467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25">
      <c r="A21" s="39"/>
      <c r="B21" s="49" t="s">
        <v>254</v>
      </c>
      <c r="C21" s="50"/>
      <c r="D21" s="51" t="s">
        <v>255</v>
      </c>
      <c r="E21" s="52"/>
      <c r="F21" s="52"/>
      <c r="G21" s="52"/>
      <c r="H21" s="52"/>
      <c r="I21" s="48"/>
      <c r="J21" s="39"/>
    </row>
    <row r="22" spans="1:10" x14ac:dyDescent="0.25">
      <c r="A22" s="39"/>
      <c r="B22" s="49" t="s">
        <v>468</v>
      </c>
      <c r="C22" s="50"/>
      <c r="D22" s="51" t="s">
        <v>469</v>
      </c>
      <c r="E22" s="52"/>
      <c r="F22" s="52"/>
      <c r="G22" s="52"/>
      <c r="H22" s="52"/>
      <c r="I22" s="48"/>
      <c r="J22" s="39"/>
    </row>
    <row r="23" spans="1:10" x14ac:dyDescent="0.25">
      <c r="A23" s="39"/>
      <c r="B23" s="49" t="s">
        <v>470</v>
      </c>
      <c r="C23" s="50"/>
      <c r="D23" s="51" t="s">
        <v>471</v>
      </c>
      <c r="E23" s="53"/>
      <c r="F23" s="53"/>
      <c r="G23" s="53"/>
      <c r="H23" s="53"/>
      <c r="I23" s="48"/>
      <c r="J23" s="39"/>
    </row>
    <row r="24" spans="1:10" x14ac:dyDescent="0.25">
      <c r="A24" s="39"/>
      <c r="B24" s="49" t="s">
        <v>309</v>
      </c>
      <c r="C24" s="50"/>
      <c r="D24" s="51" t="s">
        <v>472</v>
      </c>
      <c r="E24" s="52"/>
      <c r="F24" s="52"/>
      <c r="G24" s="52"/>
      <c r="H24" s="52"/>
      <c r="I24" s="48"/>
      <c r="J24" s="39"/>
    </row>
    <row r="25" spans="1:10" x14ac:dyDescent="0.25">
      <c r="A25" s="39"/>
      <c r="B25" s="49" t="s">
        <v>473</v>
      </c>
      <c r="C25" s="50"/>
      <c r="D25" s="51" t="s">
        <v>474</v>
      </c>
      <c r="E25" s="53"/>
      <c r="F25" s="53"/>
      <c r="G25" s="53"/>
      <c r="H25" s="53"/>
      <c r="I25" s="48"/>
      <c r="J25" s="39"/>
    </row>
    <row r="26" spans="1:10" x14ac:dyDescent="0.25">
      <c r="A26" s="39"/>
      <c r="B26" s="49" t="s">
        <v>475</v>
      </c>
      <c r="C26" s="50"/>
      <c r="D26" s="51" t="s">
        <v>476</v>
      </c>
      <c r="E26" s="52"/>
      <c r="F26" s="52"/>
      <c r="G26" s="52"/>
      <c r="H26" s="52"/>
      <c r="I26" s="48"/>
      <c r="J26" s="39"/>
    </row>
    <row r="27" spans="1:10" x14ac:dyDescent="0.25">
      <c r="A27" s="39"/>
      <c r="B27" s="49" t="s">
        <v>477</v>
      </c>
      <c r="C27" s="50"/>
      <c r="D27" s="51" t="s">
        <v>478</v>
      </c>
      <c r="E27" s="53"/>
      <c r="F27" s="53"/>
      <c r="G27" s="53"/>
      <c r="H27" s="53"/>
      <c r="I27" s="48"/>
      <c r="J27" s="39"/>
    </row>
    <row r="28" spans="1:10" x14ac:dyDescent="0.25">
      <c r="A28" s="39"/>
      <c r="B28" s="49" t="s">
        <v>479</v>
      </c>
      <c r="C28" s="50"/>
      <c r="D28" s="51" t="s">
        <v>480</v>
      </c>
      <c r="E28" s="52"/>
      <c r="F28" s="52"/>
      <c r="G28" s="52"/>
      <c r="H28" s="52"/>
      <c r="I28" s="48"/>
      <c r="J28" s="39"/>
    </row>
    <row r="29" spans="1:10" x14ac:dyDescent="0.25">
      <c r="A29" s="39"/>
      <c r="B29" s="56" t="s">
        <v>481</v>
      </c>
      <c r="C29" s="57"/>
      <c r="D29" s="91" t="s">
        <v>482</v>
      </c>
      <c r="E29" s="90"/>
      <c r="F29" s="90"/>
      <c r="G29" s="90"/>
      <c r="H29" s="90"/>
      <c r="I29" s="183"/>
      <c r="J29" s="39"/>
    </row>
    <row r="30" spans="1:10" x14ac:dyDescent="0.25">
      <c r="A30" s="39"/>
      <c r="B30" s="92" t="s">
        <v>425</v>
      </c>
      <c r="C30" s="101"/>
      <c r="D30" s="93" t="s">
        <v>425</v>
      </c>
      <c r="E30" s="53"/>
      <c r="F30" s="53"/>
      <c r="G30" s="53"/>
      <c r="H30" s="53"/>
      <c r="I30" s="184"/>
      <c r="J30" s="39"/>
    </row>
    <row r="31" spans="1:10" x14ac:dyDescent="0.25">
      <c r="A31" s="39"/>
      <c r="B31" s="64" t="s">
        <v>483</v>
      </c>
      <c r="C31" s="103"/>
      <c r="D31" s="104" t="s">
        <v>484</v>
      </c>
      <c r="E31" s="86"/>
      <c r="F31" s="86"/>
      <c r="G31" s="86"/>
      <c r="H31" s="86"/>
      <c r="I31" s="152"/>
      <c r="J31" s="39"/>
    </row>
    <row r="32" spans="1:10" x14ac:dyDescent="0.25">
      <c r="A32" s="39"/>
      <c r="B32" s="49" t="s">
        <v>42</v>
      </c>
      <c r="C32" s="50"/>
      <c r="D32" s="51" t="s">
        <v>256</v>
      </c>
      <c r="E32" s="53"/>
      <c r="F32" s="53"/>
      <c r="G32" s="53"/>
      <c r="H32" s="53"/>
      <c r="I32" s="48"/>
      <c r="J32" s="39"/>
    </row>
    <row r="33" spans="1:10" x14ac:dyDescent="0.25">
      <c r="A33" s="39"/>
      <c r="B33" s="49" t="s">
        <v>48</v>
      </c>
      <c r="C33" s="50"/>
      <c r="D33" s="51" t="s">
        <v>257</v>
      </c>
      <c r="E33" s="52"/>
      <c r="F33" s="52"/>
      <c r="G33" s="52"/>
      <c r="H33" s="52"/>
      <c r="I33" s="48"/>
      <c r="J33" s="39"/>
    </row>
    <row r="34" spans="1:10" x14ac:dyDescent="0.25">
      <c r="A34" s="39"/>
      <c r="B34" s="49" t="s">
        <v>44</v>
      </c>
      <c r="C34" s="50"/>
      <c r="D34" s="51" t="s">
        <v>258</v>
      </c>
      <c r="E34" s="54"/>
      <c r="F34" s="55"/>
      <c r="G34" s="55"/>
      <c r="H34" s="55"/>
      <c r="I34" s="48"/>
      <c r="J34" s="39"/>
    </row>
    <row r="35" spans="1:10" x14ac:dyDescent="0.25">
      <c r="A35" s="39"/>
      <c r="B35" s="49" t="s">
        <v>57</v>
      </c>
      <c r="C35" s="50"/>
      <c r="D35" s="51" t="s">
        <v>259</v>
      </c>
      <c r="E35" s="52"/>
      <c r="F35" s="52"/>
      <c r="G35" s="52"/>
      <c r="H35" s="52"/>
      <c r="I35" s="48"/>
      <c r="J35" s="39"/>
    </row>
    <row r="36" spans="1:10" x14ac:dyDescent="0.25">
      <c r="A36" s="39"/>
      <c r="B36" s="49" t="s">
        <v>60</v>
      </c>
      <c r="C36" s="50"/>
      <c r="D36" s="51" t="s">
        <v>260</v>
      </c>
      <c r="E36" s="53"/>
      <c r="F36" s="53"/>
      <c r="G36" s="53"/>
      <c r="H36" s="53"/>
      <c r="I36" s="48"/>
      <c r="J36" s="39"/>
    </row>
    <row r="37" spans="1:10" x14ac:dyDescent="0.25">
      <c r="A37" s="39"/>
      <c r="B37" s="49" t="s">
        <v>102</v>
      </c>
      <c r="C37" s="50"/>
      <c r="D37" s="51" t="s">
        <v>439</v>
      </c>
      <c r="E37" s="52"/>
      <c r="F37" s="52"/>
      <c r="G37" s="52"/>
      <c r="H37" s="52"/>
      <c r="I37" s="48"/>
      <c r="J37" s="39"/>
    </row>
    <row r="38" spans="1:10" x14ac:dyDescent="0.25">
      <c r="A38" s="39"/>
      <c r="B38" s="49" t="s">
        <v>124</v>
      </c>
      <c r="C38" s="50"/>
      <c r="D38" s="51" t="s">
        <v>262</v>
      </c>
      <c r="E38" s="53"/>
      <c r="F38" s="53"/>
      <c r="G38" s="53"/>
      <c r="H38" s="53"/>
      <c r="I38" s="48"/>
      <c r="J38" s="39"/>
    </row>
    <row r="39" spans="1:10" x14ac:dyDescent="0.25">
      <c r="A39" s="39"/>
      <c r="B39" s="49" t="s">
        <v>145</v>
      </c>
      <c r="C39" s="50"/>
      <c r="D39" s="51" t="s">
        <v>380</v>
      </c>
      <c r="E39" s="52"/>
      <c r="F39" s="52"/>
      <c r="G39" s="52"/>
      <c r="H39" s="52"/>
      <c r="I39" s="48"/>
      <c r="J39" s="39"/>
    </row>
    <row r="40" spans="1:10" x14ac:dyDescent="0.25">
      <c r="A40" s="39"/>
      <c r="B40" s="49" t="s">
        <v>194</v>
      </c>
      <c r="C40" s="50"/>
      <c r="D40" s="51" t="s">
        <v>264</v>
      </c>
      <c r="E40" s="54"/>
      <c r="F40" s="55"/>
      <c r="G40" s="55"/>
      <c r="H40" s="55"/>
      <c r="I40" s="48"/>
      <c r="J40" s="39"/>
    </row>
    <row r="41" spans="1:10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s="39"/>
      <c r="B42" s="39" t="s">
        <v>485</v>
      </c>
      <c r="C42" s="39"/>
      <c r="D42" s="39"/>
      <c r="E42" s="39"/>
      <c r="F42" s="39"/>
      <c r="G42" s="39"/>
      <c r="H42" s="39"/>
      <c r="I42" s="39"/>
      <c r="J42" s="39"/>
    </row>
    <row r="43" spans="1:10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</row>
    <row r="44" spans="1:10" ht="15.75" x14ac:dyDescent="0.25">
      <c r="A44" s="42" t="s">
        <v>486</v>
      </c>
      <c r="B44" s="39"/>
      <c r="C44" s="39"/>
      <c r="D44" s="39"/>
      <c r="E44" s="39"/>
      <c r="F44" s="39"/>
      <c r="G44" s="39"/>
      <c r="H44" s="39"/>
      <c r="I44" s="39"/>
      <c r="J44" s="39"/>
    </row>
    <row r="45" spans="1:10" ht="15.75" x14ac:dyDescent="0.25">
      <c r="A45" s="39"/>
      <c r="B45" s="42" t="s">
        <v>388</v>
      </c>
      <c r="C45" s="39"/>
      <c r="D45" s="39"/>
      <c r="E45" s="39"/>
      <c r="F45" s="39"/>
      <c r="G45" s="39"/>
      <c r="H45" s="39"/>
      <c r="I45" s="39"/>
      <c r="J45" s="39"/>
    </row>
    <row r="46" spans="1:10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5">
      <c r="A47" s="39"/>
      <c r="B47" s="49" t="s">
        <v>106</v>
      </c>
      <c r="C47" s="50"/>
      <c r="D47" s="51" t="s">
        <v>261</v>
      </c>
      <c r="E47" s="52"/>
      <c r="F47" s="52"/>
      <c r="G47" s="52"/>
      <c r="H47" s="52"/>
      <c r="I47" s="48"/>
      <c r="J47" s="39"/>
    </row>
    <row r="48" spans="1:10" x14ac:dyDescent="0.25">
      <c r="A48" s="39"/>
      <c r="B48" s="49" t="s">
        <v>132</v>
      </c>
      <c r="C48" s="50"/>
      <c r="D48" s="51" t="s">
        <v>278</v>
      </c>
      <c r="E48" s="53"/>
      <c r="F48" s="53"/>
      <c r="G48" s="53"/>
      <c r="H48" s="53"/>
      <c r="I48" s="48"/>
      <c r="J48" s="39"/>
    </row>
    <row r="49" spans="1:10" ht="25.5" customHeight="1" x14ac:dyDescent="0.25">
      <c r="A49" s="39"/>
      <c r="B49" s="97" t="s">
        <v>487</v>
      </c>
      <c r="C49" s="57"/>
      <c r="D49" s="91" t="s">
        <v>488</v>
      </c>
      <c r="E49" s="57"/>
      <c r="F49" s="61"/>
      <c r="G49" s="61"/>
      <c r="H49" s="61"/>
      <c r="I49" s="183"/>
      <c r="J49" s="39"/>
    </row>
    <row r="50" spans="1:10" x14ac:dyDescent="0.25">
      <c r="A50" s="39"/>
      <c r="B50" s="100" t="s">
        <v>425</v>
      </c>
      <c r="C50" s="101"/>
      <c r="D50" s="93" t="s">
        <v>425</v>
      </c>
      <c r="E50" s="53"/>
      <c r="F50" s="53"/>
      <c r="G50" s="53"/>
      <c r="H50" s="53"/>
      <c r="I50" s="184"/>
      <c r="J50" s="39"/>
    </row>
    <row r="51" spans="1:10" ht="25.5" customHeight="1" x14ac:dyDescent="0.25">
      <c r="A51" s="39"/>
      <c r="B51" s="102" t="s">
        <v>489</v>
      </c>
      <c r="C51" s="103"/>
      <c r="D51" s="104" t="s">
        <v>490</v>
      </c>
      <c r="E51" s="53"/>
      <c r="F51" s="53"/>
      <c r="G51" s="53"/>
      <c r="H51" s="53"/>
      <c r="I51" s="152"/>
      <c r="J51" s="39"/>
    </row>
    <row r="52" spans="1:10" x14ac:dyDescent="0.25">
      <c r="A52" s="39"/>
      <c r="B52" s="49" t="s">
        <v>491</v>
      </c>
      <c r="C52" s="50"/>
      <c r="D52" s="51" t="s">
        <v>492</v>
      </c>
      <c r="E52" s="54"/>
      <c r="F52" s="55"/>
      <c r="G52" s="55"/>
      <c r="H52" s="55"/>
      <c r="I52" s="48"/>
      <c r="J52" s="39"/>
    </row>
    <row r="53" spans="1:10" x14ac:dyDescent="0.25">
      <c r="A53" s="39"/>
      <c r="B53" s="49" t="s">
        <v>148</v>
      </c>
      <c r="C53" s="50"/>
      <c r="D53" s="51" t="s">
        <v>298</v>
      </c>
      <c r="E53" s="52"/>
      <c r="F53" s="52"/>
      <c r="G53" s="52"/>
      <c r="H53" s="52"/>
      <c r="I53" s="48"/>
      <c r="J53" s="39"/>
    </row>
    <row r="54" spans="1:10" x14ac:dyDescent="0.25">
      <c r="A54" s="39"/>
      <c r="B54" s="49" t="s">
        <v>163</v>
      </c>
      <c r="C54" s="50"/>
      <c r="D54" s="51" t="s">
        <v>285</v>
      </c>
      <c r="E54" s="52"/>
      <c r="F54" s="52"/>
      <c r="G54" s="52"/>
      <c r="H54" s="52"/>
      <c r="I54" s="48"/>
      <c r="J54" s="39"/>
    </row>
    <row r="55" spans="1:10" x14ac:dyDescent="0.25">
      <c r="A55" s="39"/>
      <c r="B55" s="49" t="s">
        <v>167</v>
      </c>
      <c r="C55" s="50"/>
      <c r="D55" s="51" t="s">
        <v>294</v>
      </c>
      <c r="E55" s="53"/>
      <c r="F55" s="53"/>
      <c r="G55" s="53"/>
      <c r="H55" s="53"/>
      <c r="I55" s="48"/>
      <c r="J55" s="39"/>
    </row>
    <row r="56" spans="1:10" x14ac:dyDescent="0.25">
      <c r="A56" s="39"/>
      <c r="B56" s="49" t="s">
        <v>174</v>
      </c>
      <c r="C56" s="50"/>
      <c r="D56" s="51" t="s">
        <v>493</v>
      </c>
      <c r="E56" s="52"/>
      <c r="F56" s="52"/>
      <c r="G56" s="52"/>
      <c r="H56" s="52"/>
      <c r="I56" s="48"/>
      <c r="J56" s="39"/>
    </row>
    <row r="57" spans="1:10" x14ac:dyDescent="0.25">
      <c r="A57" s="39"/>
      <c r="B57" s="49" t="s">
        <v>177</v>
      </c>
      <c r="C57" s="50"/>
      <c r="D57" s="51" t="s">
        <v>272</v>
      </c>
      <c r="E57" s="52"/>
      <c r="F57" s="52"/>
      <c r="G57" s="52"/>
      <c r="H57" s="52"/>
      <c r="I57" s="48"/>
      <c r="J57" s="39"/>
    </row>
    <row r="58" spans="1:10" x14ac:dyDescent="0.25">
      <c r="A58" s="39"/>
      <c r="B58" s="49" t="s">
        <v>494</v>
      </c>
      <c r="C58" s="57"/>
      <c r="D58" s="51" t="s">
        <v>495</v>
      </c>
      <c r="E58" s="53"/>
      <c r="F58" s="53"/>
      <c r="G58" s="53"/>
      <c r="H58" s="53"/>
      <c r="I58" s="48"/>
      <c r="J58" s="39"/>
    </row>
    <row r="59" spans="1:10" x14ac:dyDescent="0.25">
      <c r="A59" s="39"/>
      <c r="B59" s="49" t="s">
        <v>184</v>
      </c>
      <c r="C59" s="50"/>
      <c r="D59" s="51" t="s">
        <v>276</v>
      </c>
      <c r="E59" s="52"/>
      <c r="F59" s="52"/>
      <c r="G59" s="52"/>
      <c r="H59" s="52"/>
      <c r="I59" s="48"/>
      <c r="J59" s="39"/>
    </row>
    <row r="60" spans="1:10" x14ac:dyDescent="0.25">
      <c r="A60" s="39"/>
      <c r="B60" s="49" t="s">
        <v>187</v>
      </c>
      <c r="C60" s="50"/>
      <c r="D60" s="51" t="s">
        <v>295</v>
      </c>
      <c r="E60" s="54"/>
      <c r="F60" s="55"/>
      <c r="G60" s="55"/>
      <c r="H60" s="55"/>
      <c r="I60" s="48"/>
      <c r="J60" s="39"/>
    </row>
    <row r="61" spans="1:10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</row>
    <row r="62" spans="1:10" x14ac:dyDescent="0.25">
      <c r="A62" s="39"/>
      <c r="B62" s="39" t="s">
        <v>496</v>
      </c>
      <c r="C62" s="39"/>
      <c r="D62" s="39"/>
      <c r="E62" s="39"/>
      <c r="F62" s="39"/>
      <c r="G62" s="39"/>
      <c r="H62" s="39"/>
      <c r="I62" s="39"/>
      <c r="J62" s="39"/>
    </row>
    <row r="63" spans="1:10" x14ac:dyDescent="0.25">
      <c r="A63" s="39"/>
      <c r="B63" s="39"/>
      <c r="C63" s="59"/>
      <c r="D63" s="39"/>
      <c r="E63" s="39"/>
      <c r="F63" s="39"/>
      <c r="G63" s="39"/>
      <c r="H63" s="39"/>
      <c r="I63" s="39"/>
      <c r="J63" s="39"/>
    </row>
    <row r="64" spans="1:10" ht="15.75" x14ac:dyDescent="0.25">
      <c r="A64" s="42" t="s">
        <v>497</v>
      </c>
      <c r="B64" s="39"/>
      <c r="C64" s="39"/>
      <c r="D64" s="39"/>
      <c r="E64" s="39"/>
      <c r="F64" s="39"/>
      <c r="G64" s="39"/>
      <c r="H64" s="39"/>
      <c r="I64" s="39"/>
      <c r="J64" s="39"/>
    </row>
    <row r="65" spans="1:10" ht="15.75" x14ac:dyDescent="0.25">
      <c r="A65" s="191" t="s">
        <v>498</v>
      </c>
      <c r="B65" s="192"/>
      <c r="C65" s="39"/>
      <c r="D65" s="39"/>
      <c r="E65" s="39"/>
      <c r="F65" s="39"/>
      <c r="G65" s="39"/>
      <c r="H65" s="39"/>
      <c r="I65" s="39"/>
      <c r="J65" s="39"/>
    </row>
    <row r="66" spans="1:10" ht="15.75" x14ac:dyDescent="0.25">
      <c r="A66" s="39"/>
      <c r="B66" s="42" t="s">
        <v>388</v>
      </c>
      <c r="C66" s="39"/>
      <c r="D66" s="39"/>
      <c r="E66" s="39"/>
      <c r="F66" s="39"/>
      <c r="G66" s="39"/>
      <c r="H66" s="39"/>
      <c r="I66" s="39"/>
      <c r="J66" s="39"/>
    </row>
    <row r="67" spans="1:10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</row>
    <row r="68" spans="1:10" x14ac:dyDescent="0.25">
      <c r="A68" s="39"/>
      <c r="B68" s="49" t="s">
        <v>399</v>
      </c>
      <c r="C68" s="50"/>
      <c r="D68" s="51" t="s">
        <v>400</v>
      </c>
      <c r="E68" s="61"/>
      <c r="F68" s="61"/>
      <c r="G68" s="61"/>
      <c r="H68" s="61"/>
      <c r="I68" s="48"/>
      <c r="J68" s="39"/>
    </row>
    <row r="69" spans="1:10" x14ac:dyDescent="0.25">
      <c r="A69" s="39"/>
      <c r="B69" s="49" t="s">
        <v>499</v>
      </c>
      <c r="C69" s="50"/>
      <c r="D69" s="51" t="s">
        <v>500</v>
      </c>
      <c r="E69" s="52"/>
      <c r="F69" s="52"/>
      <c r="G69" s="52"/>
      <c r="H69" s="52"/>
      <c r="I69" s="48"/>
      <c r="J69" s="39"/>
    </row>
    <row r="70" spans="1:10" x14ac:dyDescent="0.25">
      <c r="A70" s="39"/>
      <c r="B70" s="49" t="s">
        <v>501</v>
      </c>
      <c r="C70" s="50"/>
      <c r="D70" s="51" t="s">
        <v>502</v>
      </c>
      <c r="E70" s="52"/>
      <c r="F70" s="52"/>
      <c r="G70" s="52"/>
      <c r="H70" s="52"/>
      <c r="I70" s="48"/>
      <c r="J70" s="39"/>
    </row>
    <row r="71" spans="1:10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</row>
    <row r="72" spans="1:10" ht="15.75" x14ac:dyDescent="0.25">
      <c r="A72" s="39"/>
      <c r="B72" s="42" t="s">
        <v>503</v>
      </c>
      <c r="C72" s="39"/>
      <c r="D72" s="39"/>
      <c r="E72" s="39"/>
      <c r="F72" s="39"/>
      <c r="G72" s="39"/>
      <c r="H72" s="39"/>
      <c r="I72" s="39"/>
      <c r="J72" s="39"/>
    </row>
    <row r="73" spans="1:10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</row>
    <row r="74" spans="1:10" x14ac:dyDescent="0.25">
      <c r="A74" s="39"/>
      <c r="B74" s="49" t="s">
        <v>504</v>
      </c>
      <c r="C74" s="50"/>
      <c r="D74" s="51" t="s">
        <v>505</v>
      </c>
      <c r="E74" s="61"/>
      <c r="F74" s="61"/>
      <c r="G74" s="61"/>
      <c r="H74" s="61"/>
      <c r="I74" s="48"/>
      <c r="J74" s="39"/>
    </row>
    <row r="75" spans="1:10" x14ac:dyDescent="0.25">
      <c r="A75" s="39"/>
      <c r="B75" s="49" t="s">
        <v>506</v>
      </c>
      <c r="C75" s="50"/>
      <c r="D75" s="51" t="s">
        <v>507</v>
      </c>
      <c r="E75" s="52"/>
      <c r="F75" s="52"/>
      <c r="G75" s="52"/>
      <c r="H75" s="52"/>
      <c r="I75" s="48"/>
      <c r="J75" s="39"/>
    </row>
    <row r="76" spans="1:10" x14ac:dyDescent="0.25">
      <c r="A76" s="39"/>
      <c r="B76" s="49" t="s">
        <v>508</v>
      </c>
      <c r="C76" s="50"/>
      <c r="D76" s="51" t="s">
        <v>509</v>
      </c>
      <c r="E76" s="52"/>
      <c r="F76" s="52"/>
      <c r="G76" s="52"/>
      <c r="H76" s="52"/>
      <c r="I76" s="48"/>
      <c r="J76" s="39"/>
    </row>
    <row r="77" spans="1:10" x14ac:dyDescent="0.25">
      <c r="A77" s="39"/>
      <c r="B77" s="49" t="s">
        <v>510</v>
      </c>
      <c r="C77" s="50"/>
      <c r="D77" s="51" t="s">
        <v>511</v>
      </c>
      <c r="E77" s="54"/>
      <c r="F77" s="55"/>
      <c r="G77" s="55"/>
      <c r="H77" s="55"/>
      <c r="I77" s="48"/>
      <c r="J77" s="39"/>
    </row>
    <row r="78" spans="1:10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</row>
    <row r="79" spans="1:10" ht="15.75" x14ac:dyDescent="0.25">
      <c r="A79" s="191" t="s">
        <v>512</v>
      </c>
      <c r="B79" s="192"/>
      <c r="C79" s="39"/>
      <c r="D79" s="39"/>
      <c r="E79" s="39"/>
      <c r="F79" s="39"/>
      <c r="G79" s="39"/>
      <c r="H79" s="39"/>
      <c r="I79" s="39"/>
      <c r="J79" s="39"/>
    </row>
    <row r="80" spans="1:10" ht="15.75" x14ac:dyDescent="0.25">
      <c r="A80" s="39"/>
      <c r="B80" s="42" t="s">
        <v>388</v>
      </c>
      <c r="C80" s="39"/>
      <c r="D80" s="39"/>
      <c r="E80" s="39"/>
      <c r="F80" s="39"/>
      <c r="G80" s="39"/>
      <c r="H80" s="39"/>
      <c r="I80" s="39"/>
      <c r="J80" s="39"/>
    </row>
    <row r="81" spans="1:10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</row>
    <row r="82" spans="1:10" x14ac:dyDescent="0.25">
      <c r="A82" s="39"/>
      <c r="B82" s="49" t="s">
        <v>506</v>
      </c>
      <c r="C82" s="50"/>
      <c r="D82" s="51" t="s">
        <v>507</v>
      </c>
      <c r="E82" s="61"/>
      <c r="F82" s="61"/>
      <c r="G82" s="61"/>
      <c r="H82" s="61"/>
      <c r="I82" s="48"/>
      <c r="J82" s="39"/>
    </row>
    <row r="83" spans="1:10" x14ac:dyDescent="0.25">
      <c r="A83" s="39"/>
      <c r="B83" s="49" t="s">
        <v>508</v>
      </c>
      <c r="C83" s="50"/>
      <c r="D83" s="51" t="s">
        <v>509</v>
      </c>
      <c r="E83" s="52"/>
      <c r="F83" s="52"/>
      <c r="G83" s="52"/>
      <c r="H83" s="52"/>
      <c r="I83" s="48"/>
      <c r="J83" s="39"/>
    </row>
    <row r="84" spans="1:10" x14ac:dyDescent="0.25">
      <c r="A84" s="39"/>
      <c r="B84" s="49" t="s">
        <v>510</v>
      </c>
      <c r="C84" s="50"/>
      <c r="D84" s="51" t="s">
        <v>511</v>
      </c>
      <c r="E84" s="52"/>
      <c r="F84" s="52"/>
      <c r="G84" s="52"/>
      <c r="H84" s="52"/>
      <c r="I84" s="48"/>
      <c r="J84" s="39"/>
    </row>
    <row r="85" spans="1:10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</row>
    <row r="86" spans="1:10" ht="15.75" x14ac:dyDescent="0.25">
      <c r="A86" s="39"/>
      <c r="B86" s="42" t="s">
        <v>503</v>
      </c>
      <c r="C86" s="39"/>
      <c r="D86" s="39"/>
      <c r="E86" s="39"/>
      <c r="F86" s="39"/>
      <c r="G86" s="39"/>
      <c r="H86" s="39"/>
      <c r="I86" s="39"/>
      <c r="J86" s="39"/>
    </row>
    <row r="87" spans="1:10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</row>
    <row r="88" spans="1:10" x14ac:dyDescent="0.25">
      <c r="A88" s="39"/>
      <c r="B88" s="49" t="s">
        <v>399</v>
      </c>
      <c r="C88" s="50"/>
      <c r="D88" s="51" t="s">
        <v>400</v>
      </c>
      <c r="E88" s="61"/>
      <c r="F88" s="61"/>
      <c r="G88" s="61"/>
      <c r="H88" s="61"/>
      <c r="I88" s="48"/>
      <c r="J88" s="39"/>
    </row>
    <row r="89" spans="1:10" x14ac:dyDescent="0.25">
      <c r="A89" s="39"/>
      <c r="B89" s="49" t="s">
        <v>499</v>
      </c>
      <c r="C89" s="50"/>
      <c r="D89" s="51" t="s">
        <v>513</v>
      </c>
      <c r="E89" s="52"/>
      <c r="F89" s="52"/>
      <c r="G89" s="52"/>
      <c r="H89" s="52"/>
      <c r="I89" s="48"/>
      <c r="J89" s="39"/>
    </row>
    <row r="90" spans="1:10" x14ac:dyDescent="0.25">
      <c r="A90" s="39"/>
      <c r="B90" s="49" t="s">
        <v>401</v>
      </c>
      <c r="C90" s="50"/>
      <c r="D90" s="51" t="s">
        <v>507</v>
      </c>
      <c r="E90" s="52"/>
      <c r="F90" s="52"/>
      <c r="G90" s="52"/>
      <c r="H90" s="52"/>
      <c r="I90" s="48"/>
      <c r="J90" s="39"/>
    </row>
    <row r="91" spans="1:10" x14ac:dyDescent="0.25">
      <c r="A91" s="39"/>
      <c r="B91" s="49" t="s">
        <v>403</v>
      </c>
      <c r="C91" s="50"/>
      <c r="D91" s="51" t="s">
        <v>404</v>
      </c>
      <c r="E91" s="52"/>
      <c r="F91" s="52"/>
      <c r="G91" s="52"/>
      <c r="H91" s="52"/>
      <c r="I91" s="48"/>
      <c r="J91" s="39"/>
    </row>
    <row r="92" spans="1:10" x14ac:dyDescent="0.25">
      <c r="A92" s="39"/>
      <c r="B92" s="49" t="s">
        <v>501</v>
      </c>
      <c r="C92" s="50"/>
      <c r="D92" s="51" t="s">
        <v>502</v>
      </c>
      <c r="E92" s="54"/>
      <c r="F92" s="55"/>
      <c r="G92" s="55"/>
      <c r="H92" s="55"/>
      <c r="I92" s="48"/>
      <c r="J92" s="39"/>
    </row>
    <row r="93" spans="1:10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</row>
    <row r="94" spans="1:10" ht="15.75" x14ac:dyDescent="0.25">
      <c r="A94" s="42" t="s">
        <v>514</v>
      </c>
      <c r="B94" s="39"/>
      <c r="C94" s="39"/>
      <c r="D94" s="39"/>
      <c r="E94" s="39"/>
      <c r="F94" s="39"/>
      <c r="G94" s="39"/>
      <c r="H94" s="39"/>
      <c r="I94" s="39"/>
      <c r="J94" s="39"/>
    </row>
    <row r="95" spans="1:10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</row>
    <row r="96" spans="1:10" x14ac:dyDescent="0.25">
      <c r="A96" s="39"/>
      <c r="B96" s="39" t="s">
        <v>515</v>
      </c>
      <c r="C96" s="39"/>
      <c r="D96" s="39"/>
      <c r="E96" s="39"/>
      <c r="F96" s="39"/>
      <c r="G96" s="39"/>
      <c r="H96" s="39"/>
      <c r="I96" s="39"/>
      <c r="J96" s="39"/>
    </row>
    <row r="97" spans="1:10" x14ac:dyDescent="0.25">
      <c r="A97" s="39"/>
      <c r="B97" s="39" t="s">
        <v>516</v>
      </c>
      <c r="C97" s="39"/>
      <c r="D97" s="39"/>
      <c r="E97" s="39"/>
      <c r="F97" s="39"/>
      <c r="G97" s="39"/>
      <c r="H97" s="39"/>
      <c r="I97" s="39"/>
      <c r="J97" s="39"/>
    </row>
    <row r="98" spans="1:10" x14ac:dyDescent="0.25">
      <c r="A98" s="39"/>
      <c r="B98" s="39" t="s">
        <v>517</v>
      </c>
      <c r="C98" s="39"/>
      <c r="D98" s="39"/>
      <c r="E98" s="39"/>
      <c r="F98" s="39"/>
      <c r="G98" s="39"/>
      <c r="H98" s="39"/>
      <c r="I98" s="39"/>
      <c r="J98" s="39"/>
    </row>
    <row r="99" spans="1:10" x14ac:dyDescent="0.25">
      <c r="A99" s="39"/>
      <c r="B99" s="39" t="s">
        <v>518</v>
      </c>
      <c r="C99" s="39"/>
      <c r="D99" s="39"/>
      <c r="E99" s="39"/>
      <c r="F99" s="39"/>
      <c r="G99" s="39"/>
      <c r="H99" s="39"/>
      <c r="I99" s="39"/>
      <c r="J99" s="39"/>
    </row>
    <row r="100" spans="1:10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</row>
    <row r="101" spans="1:10" x14ac:dyDescent="0.25">
      <c r="A101" s="62" t="s">
        <v>519</v>
      </c>
      <c r="B101" s="39"/>
      <c r="C101" s="39"/>
      <c r="D101" s="39"/>
      <c r="E101" s="39"/>
      <c r="F101" s="39"/>
      <c r="G101" s="39"/>
      <c r="H101" s="39"/>
      <c r="I101" s="39"/>
      <c r="J101" s="39"/>
    </row>
    <row r="102" spans="1:10" x14ac:dyDescent="0.25">
      <c r="A102" s="63" t="s">
        <v>520</v>
      </c>
      <c r="B102" s="39"/>
      <c r="C102" s="39"/>
      <c r="D102" s="39"/>
      <c r="E102" s="39"/>
      <c r="F102" s="39"/>
      <c r="G102" s="39"/>
      <c r="H102" s="39"/>
      <c r="I102" s="39"/>
      <c r="J102" s="39"/>
    </row>
    <row r="103" spans="1:10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</row>
  </sheetData>
  <sheetProtection algorithmName="SHA-512" hashValue="aLW3uUBHgjPXoJ2S1n6Qeq9ghvUaLb3i5OTtl3zj/ONIZam58S+tLcOyge0PwFvNgYfnF97kNvXIHl5xVIDMbQ==" saltValue="zcRPUMVwRewzttn7j/rzvA==" spinCount="100000" sheet="1" objects="1" scenarios="1" selectLockedCells="1"/>
  <mergeCells count="5">
    <mergeCell ref="A1:J3"/>
    <mergeCell ref="I29:I31"/>
    <mergeCell ref="I49:I51"/>
    <mergeCell ref="A65:B65"/>
    <mergeCell ref="A79:B79"/>
  </mergeCells>
  <hyperlinks>
    <hyperlink ref="B6:H6" r:id="rId1" display="Link to the Core Curriculum Requirements Checklist" xr:uid="{00000000-0004-0000-0600-000000000000}"/>
    <hyperlink ref="B6" r:id="rId2" xr:uid="{00000000-0004-0000-0600-000001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IDCP!$AJ$1:$AJ$3</xm:f>
          </x14:formula1>
          <xm:sqref>E10:E16 H10:H16 I52:I60 I88:I92 I68:I70 I74:I77 I82:I84 I47:I49 I21:I29 I32:I40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77"/>
  <sheetViews>
    <sheetView showRowColHeaders="0" workbookViewId="0">
      <selection activeCell="E10" sqref="E10"/>
    </sheetView>
  </sheetViews>
  <sheetFormatPr defaultRowHeight="15" x14ac:dyDescent="0.25"/>
  <cols>
    <col min="2" max="2" width="10.7109375" customWidth="1"/>
    <col min="3" max="3" width="1.42578125" customWidth="1"/>
    <col min="5" max="5" width="14.28515625" customWidth="1"/>
    <col min="8" max="8" width="14.7109375" customWidth="1"/>
    <col min="9" max="9" width="14.42578125" customWidth="1"/>
  </cols>
  <sheetData>
    <row r="1" spans="1:10" ht="18" x14ac:dyDescent="0.3">
      <c r="A1" s="39"/>
      <c r="B1" s="40"/>
      <c r="C1" s="40"/>
      <c r="D1" s="39"/>
      <c r="E1" s="39"/>
      <c r="F1" s="39"/>
      <c r="G1" s="39"/>
      <c r="H1" s="39"/>
      <c r="I1" s="39"/>
      <c r="J1" s="39"/>
    </row>
    <row r="2" spans="1:10" ht="18.75" x14ac:dyDescent="0.3">
      <c r="A2" s="39"/>
      <c r="B2" s="41" t="s">
        <v>521</v>
      </c>
      <c r="C2" s="41"/>
      <c r="D2" s="39"/>
      <c r="E2" s="39"/>
      <c r="F2" s="39"/>
      <c r="G2" s="39"/>
      <c r="H2" s="39"/>
      <c r="I2" s="39"/>
      <c r="J2" s="39"/>
    </row>
    <row r="3" spans="1:10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ht="15.75" x14ac:dyDescent="0.25">
      <c r="A4" s="42" t="s">
        <v>237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s="39"/>
      <c r="B5" s="39"/>
      <c r="C5" s="39"/>
      <c r="D5" s="39"/>
      <c r="E5" s="39"/>
      <c r="F5" s="43"/>
      <c r="G5" s="43"/>
      <c r="H5" s="39"/>
      <c r="I5" s="39"/>
      <c r="J5" s="39"/>
    </row>
    <row r="6" spans="1:10" x14ac:dyDescent="0.25">
      <c r="A6" s="39"/>
      <c r="B6" s="44" t="s">
        <v>238</v>
      </c>
      <c r="C6" s="45"/>
      <c r="D6" s="45"/>
      <c r="E6" s="45"/>
      <c r="F6" s="46"/>
      <c r="G6" s="46"/>
      <c r="H6" s="47"/>
      <c r="I6" s="39"/>
      <c r="J6" s="39"/>
    </row>
    <row r="7" spans="1:10" x14ac:dyDescent="0.25">
      <c r="A7" s="39"/>
      <c r="B7" s="39"/>
      <c r="C7" s="39"/>
      <c r="D7" s="39"/>
      <c r="E7" s="39"/>
      <c r="F7" s="43"/>
      <c r="G7" s="43"/>
      <c r="H7" s="39"/>
      <c r="I7" s="39"/>
      <c r="J7" s="39"/>
    </row>
    <row r="8" spans="1:10" x14ac:dyDescent="0.25">
      <c r="A8" s="39"/>
      <c r="B8" s="39"/>
      <c r="C8" s="39"/>
      <c r="D8" s="39" t="s">
        <v>239</v>
      </c>
      <c r="E8" s="39"/>
      <c r="F8" s="39"/>
      <c r="G8" s="39"/>
      <c r="H8" s="39"/>
      <c r="I8" s="39"/>
      <c r="J8" s="39"/>
    </row>
    <row r="9" spans="1:10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x14ac:dyDescent="0.25">
      <c r="A10" s="39"/>
      <c r="B10" s="39"/>
      <c r="C10" s="39"/>
      <c r="D10" s="39" t="s">
        <v>240</v>
      </c>
      <c r="E10" s="48"/>
      <c r="F10" s="39"/>
      <c r="G10" s="39" t="s">
        <v>241</v>
      </c>
      <c r="H10" s="48"/>
      <c r="I10" s="39"/>
      <c r="J10" s="39"/>
    </row>
    <row r="11" spans="1:10" x14ac:dyDescent="0.25">
      <c r="A11" s="39"/>
      <c r="B11" s="39"/>
      <c r="C11" s="39"/>
      <c r="D11" s="39" t="s">
        <v>242</v>
      </c>
      <c r="E11" s="48"/>
      <c r="F11" s="39"/>
      <c r="G11" s="39" t="s">
        <v>243</v>
      </c>
      <c r="H11" s="48"/>
      <c r="I11" s="39"/>
      <c r="J11" s="39"/>
    </row>
    <row r="12" spans="1:10" x14ac:dyDescent="0.25">
      <c r="A12" s="39"/>
      <c r="B12" s="39"/>
      <c r="C12" s="39"/>
      <c r="D12" s="39" t="s">
        <v>244</v>
      </c>
      <c r="E12" s="48"/>
      <c r="F12" s="39"/>
      <c r="G12" s="39" t="s">
        <v>245</v>
      </c>
      <c r="H12" s="48"/>
      <c r="I12" s="39"/>
      <c r="J12" s="39"/>
    </row>
    <row r="13" spans="1:10" x14ac:dyDescent="0.25">
      <c r="A13" s="39"/>
      <c r="B13" s="39"/>
      <c r="C13" s="39"/>
      <c r="D13" s="39" t="s">
        <v>246</v>
      </c>
      <c r="E13" s="48"/>
      <c r="F13" s="39"/>
      <c r="G13" s="39" t="s">
        <v>247</v>
      </c>
      <c r="H13" s="48"/>
      <c r="I13" s="39"/>
      <c r="J13" s="39"/>
    </row>
    <row r="14" spans="1:10" x14ac:dyDescent="0.25">
      <c r="A14" s="39"/>
      <c r="B14" s="39"/>
      <c r="C14" s="39"/>
      <c r="D14" s="39" t="s">
        <v>248</v>
      </c>
      <c r="E14" s="48"/>
      <c r="F14" s="39"/>
      <c r="G14" s="39" t="s">
        <v>249</v>
      </c>
      <c r="H14" s="48"/>
      <c r="I14" s="39"/>
      <c r="J14" s="39"/>
    </row>
    <row r="15" spans="1:10" x14ac:dyDescent="0.25">
      <c r="A15" s="39"/>
      <c r="B15" s="39"/>
      <c r="C15" s="39"/>
      <c r="D15" s="39" t="s">
        <v>250</v>
      </c>
      <c r="E15" s="48"/>
      <c r="F15" s="39"/>
      <c r="G15" s="39" t="s">
        <v>251</v>
      </c>
      <c r="H15" s="48"/>
      <c r="I15" s="39"/>
      <c r="J15" s="39"/>
    </row>
    <row r="16" spans="1:10" x14ac:dyDescent="0.25">
      <c r="A16" s="39"/>
      <c r="B16" s="39"/>
      <c r="C16" s="39"/>
      <c r="D16" s="39" t="s">
        <v>252</v>
      </c>
      <c r="E16" s="48"/>
      <c r="F16" s="39"/>
      <c r="G16" s="39" t="s">
        <v>253</v>
      </c>
      <c r="H16" s="48"/>
      <c r="I16" s="39"/>
      <c r="J16" s="39"/>
    </row>
    <row r="17" spans="1:10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5.75" x14ac:dyDescent="0.25">
      <c r="A19" s="42" t="s">
        <v>522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25">
      <c r="A21" s="39"/>
      <c r="B21" s="49" t="s">
        <v>254</v>
      </c>
      <c r="C21" s="50"/>
      <c r="D21" s="51" t="s">
        <v>255</v>
      </c>
      <c r="E21" s="52"/>
      <c r="F21" s="52"/>
      <c r="G21" s="52"/>
      <c r="H21" s="52"/>
      <c r="I21" s="48"/>
      <c r="J21" s="39"/>
    </row>
    <row r="22" spans="1:10" x14ac:dyDescent="0.25">
      <c r="A22" s="39"/>
      <c r="B22" s="49" t="s">
        <v>468</v>
      </c>
      <c r="C22" s="50"/>
      <c r="D22" s="51" t="s">
        <v>469</v>
      </c>
      <c r="E22" s="52"/>
      <c r="F22" s="52"/>
      <c r="G22" s="52"/>
      <c r="H22" s="52"/>
      <c r="I22" s="48"/>
      <c r="J22" s="39"/>
    </row>
    <row r="23" spans="1:10" x14ac:dyDescent="0.25">
      <c r="A23" s="39"/>
      <c r="B23" s="49" t="s">
        <v>470</v>
      </c>
      <c r="C23" s="50"/>
      <c r="D23" s="51" t="s">
        <v>471</v>
      </c>
      <c r="E23" s="53"/>
      <c r="F23" s="53"/>
      <c r="G23" s="53"/>
      <c r="H23" s="53"/>
      <c r="I23" s="48"/>
      <c r="J23" s="39"/>
    </row>
    <row r="24" spans="1:10" x14ac:dyDescent="0.25">
      <c r="A24" s="39"/>
      <c r="B24" s="49" t="s">
        <v>309</v>
      </c>
      <c r="C24" s="50"/>
      <c r="D24" s="51" t="s">
        <v>472</v>
      </c>
      <c r="E24" s="52"/>
      <c r="F24" s="52"/>
      <c r="G24" s="52"/>
      <c r="H24" s="52"/>
      <c r="I24" s="48"/>
      <c r="J24" s="39"/>
    </row>
    <row r="25" spans="1:10" x14ac:dyDescent="0.25">
      <c r="A25" s="39"/>
      <c r="B25" s="49" t="s">
        <v>473</v>
      </c>
      <c r="C25" s="50"/>
      <c r="D25" s="51" t="s">
        <v>474</v>
      </c>
      <c r="E25" s="53"/>
      <c r="F25" s="53"/>
      <c r="G25" s="53"/>
      <c r="H25" s="53"/>
      <c r="I25" s="48"/>
      <c r="J25" s="39"/>
    </row>
    <row r="26" spans="1:10" x14ac:dyDescent="0.25">
      <c r="A26" s="39"/>
      <c r="B26" s="49" t="s">
        <v>504</v>
      </c>
      <c r="C26" s="50"/>
      <c r="D26" s="51" t="s">
        <v>505</v>
      </c>
      <c r="E26" s="52"/>
      <c r="F26" s="52"/>
      <c r="G26" s="52"/>
      <c r="H26" s="52"/>
      <c r="I26" s="48"/>
      <c r="J26" s="39"/>
    </row>
    <row r="27" spans="1:10" x14ac:dyDescent="0.25">
      <c r="A27" s="39"/>
      <c r="B27" s="49" t="s">
        <v>523</v>
      </c>
      <c r="C27" s="50"/>
      <c r="D27" s="104" t="s">
        <v>524</v>
      </c>
      <c r="E27" s="53"/>
      <c r="F27" s="53"/>
      <c r="G27" s="53"/>
      <c r="H27" s="53"/>
      <c r="I27" s="48"/>
      <c r="J27" s="39"/>
    </row>
    <row r="28" spans="1:10" x14ac:dyDescent="0.25">
      <c r="A28" s="39"/>
      <c r="B28" s="49" t="s">
        <v>475</v>
      </c>
      <c r="C28" s="50"/>
      <c r="D28" s="51" t="s">
        <v>476</v>
      </c>
      <c r="E28" s="52"/>
      <c r="F28" s="52"/>
      <c r="G28" s="52"/>
      <c r="H28" s="52"/>
      <c r="I28" s="48"/>
      <c r="J28" s="39"/>
    </row>
    <row r="29" spans="1:10" x14ac:dyDescent="0.25">
      <c r="A29" s="39"/>
      <c r="B29" s="49" t="s">
        <v>477</v>
      </c>
      <c r="C29" s="50"/>
      <c r="D29" s="51" t="s">
        <v>478</v>
      </c>
      <c r="E29" s="53"/>
      <c r="F29" s="53"/>
      <c r="G29" s="53"/>
      <c r="H29" s="53"/>
      <c r="I29" s="48"/>
      <c r="J29" s="39"/>
    </row>
    <row r="30" spans="1:10" x14ac:dyDescent="0.25">
      <c r="A30" s="39"/>
      <c r="B30" s="49" t="s">
        <v>479</v>
      </c>
      <c r="C30" s="50"/>
      <c r="D30" s="51" t="s">
        <v>480</v>
      </c>
      <c r="E30" s="52"/>
      <c r="F30" s="52"/>
      <c r="G30" s="52"/>
      <c r="H30" s="52"/>
      <c r="I30" s="48"/>
      <c r="J30" s="39"/>
    </row>
    <row r="31" spans="1:10" x14ac:dyDescent="0.25">
      <c r="A31" s="39"/>
      <c r="B31" s="49" t="s">
        <v>42</v>
      </c>
      <c r="C31" s="50"/>
      <c r="D31" s="51" t="s">
        <v>256</v>
      </c>
      <c r="E31" s="53"/>
      <c r="F31" s="53"/>
      <c r="G31" s="53"/>
      <c r="H31" s="53"/>
      <c r="I31" s="48"/>
      <c r="J31" s="39"/>
    </row>
    <row r="32" spans="1:10" x14ac:dyDescent="0.25">
      <c r="A32" s="39"/>
      <c r="B32" s="49" t="s">
        <v>48</v>
      </c>
      <c r="C32" s="50"/>
      <c r="D32" s="51" t="s">
        <v>257</v>
      </c>
      <c r="E32" s="52"/>
      <c r="F32" s="52"/>
      <c r="G32" s="52"/>
      <c r="H32" s="52"/>
      <c r="I32" s="48"/>
      <c r="J32" s="39"/>
    </row>
    <row r="33" spans="1:10" x14ac:dyDescent="0.25">
      <c r="A33" s="39"/>
      <c r="B33" s="49" t="s">
        <v>44</v>
      </c>
      <c r="C33" s="50"/>
      <c r="D33" s="51" t="s">
        <v>258</v>
      </c>
      <c r="E33" s="54"/>
      <c r="F33" s="55"/>
      <c r="G33" s="55"/>
      <c r="H33" s="55"/>
      <c r="I33" s="48"/>
      <c r="J33" s="39"/>
    </row>
    <row r="34" spans="1:10" x14ac:dyDescent="0.25">
      <c r="A34" s="39"/>
      <c r="B34" s="49" t="s">
        <v>57</v>
      </c>
      <c r="C34" s="50"/>
      <c r="D34" s="51" t="s">
        <v>259</v>
      </c>
      <c r="E34" s="52"/>
      <c r="F34" s="52"/>
      <c r="G34" s="52"/>
      <c r="H34" s="52"/>
      <c r="I34" s="48"/>
      <c r="J34" s="39"/>
    </row>
    <row r="35" spans="1:10" x14ac:dyDescent="0.25">
      <c r="A35" s="39"/>
      <c r="B35" s="49" t="s">
        <v>60</v>
      </c>
      <c r="C35" s="50"/>
      <c r="D35" s="51" t="s">
        <v>260</v>
      </c>
      <c r="E35" s="53"/>
      <c r="F35" s="53"/>
      <c r="G35" s="53"/>
      <c r="H35" s="53"/>
      <c r="I35" s="48"/>
      <c r="J35" s="39"/>
    </row>
    <row r="36" spans="1:10" x14ac:dyDescent="0.25">
      <c r="A36" s="39"/>
      <c r="B36" s="56" t="s">
        <v>525</v>
      </c>
      <c r="C36" s="57"/>
      <c r="D36" s="91" t="s">
        <v>526</v>
      </c>
      <c r="E36" s="90"/>
      <c r="F36" s="90"/>
      <c r="G36" s="90"/>
      <c r="H36" s="90"/>
      <c r="I36" s="183"/>
      <c r="J36" s="39"/>
    </row>
    <row r="37" spans="1:10" x14ac:dyDescent="0.25">
      <c r="A37" s="39"/>
      <c r="B37" s="92" t="s">
        <v>425</v>
      </c>
      <c r="C37" s="101"/>
      <c r="D37" s="93" t="s">
        <v>425</v>
      </c>
      <c r="E37" s="53"/>
      <c r="F37" s="53"/>
      <c r="G37" s="53"/>
      <c r="H37" s="53"/>
      <c r="I37" s="184"/>
      <c r="J37" s="39"/>
    </row>
    <row r="38" spans="1:10" x14ac:dyDescent="0.25">
      <c r="A38" s="39"/>
      <c r="B38" s="64" t="s">
        <v>527</v>
      </c>
      <c r="C38" s="103"/>
      <c r="D38" s="108" t="s">
        <v>526</v>
      </c>
      <c r="E38" s="86"/>
      <c r="F38" s="86"/>
      <c r="G38" s="86"/>
      <c r="H38" s="86"/>
      <c r="I38" s="152"/>
      <c r="J38" s="39"/>
    </row>
    <row r="39" spans="1:10" x14ac:dyDescent="0.25">
      <c r="A39" s="39"/>
      <c r="B39" s="49" t="s">
        <v>102</v>
      </c>
      <c r="C39" s="50"/>
      <c r="D39" s="51" t="s">
        <v>439</v>
      </c>
      <c r="E39" s="52"/>
      <c r="F39" s="52"/>
      <c r="G39" s="52"/>
      <c r="H39" s="52"/>
      <c r="I39" s="48"/>
      <c r="J39" s="39"/>
    </row>
    <row r="40" spans="1:10" x14ac:dyDescent="0.25">
      <c r="A40" s="39"/>
      <c r="B40" s="49" t="s">
        <v>124</v>
      </c>
      <c r="C40" s="50"/>
      <c r="D40" s="51" t="s">
        <v>262</v>
      </c>
      <c r="E40" s="53"/>
      <c r="F40" s="53"/>
      <c r="G40" s="53"/>
      <c r="H40" s="53"/>
      <c r="I40" s="48"/>
      <c r="J40" s="39"/>
    </row>
    <row r="41" spans="1:10" x14ac:dyDescent="0.25">
      <c r="A41" s="39"/>
      <c r="B41" s="49" t="s">
        <v>145</v>
      </c>
      <c r="C41" s="50"/>
      <c r="D41" s="51" t="s">
        <v>380</v>
      </c>
      <c r="E41" s="52"/>
      <c r="F41" s="52"/>
      <c r="G41" s="52"/>
      <c r="H41" s="52"/>
      <c r="I41" s="48"/>
      <c r="J41" s="39"/>
    </row>
    <row r="42" spans="1:10" x14ac:dyDescent="0.25">
      <c r="A42" s="39"/>
      <c r="B42" s="49" t="s">
        <v>194</v>
      </c>
      <c r="C42" s="50"/>
      <c r="D42" s="51" t="s">
        <v>264</v>
      </c>
      <c r="E42" s="54"/>
      <c r="F42" s="55"/>
      <c r="G42" s="55"/>
      <c r="H42" s="55"/>
      <c r="I42" s="48"/>
      <c r="J42" s="39"/>
    </row>
    <row r="43" spans="1:10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</row>
    <row r="44" spans="1:10" x14ac:dyDescent="0.25">
      <c r="A44" s="39"/>
      <c r="B44" s="60" t="s">
        <v>528</v>
      </c>
      <c r="C44" s="39"/>
      <c r="D44" s="39"/>
      <c r="E44" s="39"/>
      <c r="F44" s="39"/>
      <c r="G44" s="39"/>
      <c r="H44" s="39"/>
      <c r="I44" s="39"/>
      <c r="J44" s="39"/>
    </row>
    <row r="45" spans="1:10" x14ac:dyDescent="0.25">
      <c r="A45" s="39"/>
      <c r="B45" s="39" t="s">
        <v>529</v>
      </c>
      <c r="C45" s="39"/>
      <c r="D45" s="39"/>
      <c r="E45" s="39"/>
      <c r="F45" s="39"/>
      <c r="G45" s="39"/>
      <c r="H45" s="39"/>
      <c r="I45" s="39"/>
      <c r="J45" s="39"/>
    </row>
    <row r="46" spans="1:10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ht="15.75" x14ac:dyDescent="0.25">
      <c r="A47" s="42" t="s">
        <v>530</v>
      </c>
      <c r="B47" s="39"/>
      <c r="C47" s="39"/>
      <c r="D47" s="39"/>
      <c r="E47" s="39"/>
      <c r="F47" s="39"/>
      <c r="G47" s="39"/>
      <c r="H47" s="39"/>
      <c r="I47" s="39"/>
      <c r="J47" s="39"/>
    </row>
    <row r="48" spans="1:10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s="39"/>
      <c r="B49" s="49" t="s">
        <v>531</v>
      </c>
      <c r="C49" s="50"/>
      <c r="D49" s="58" t="s">
        <v>532</v>
      </c>
      <c r="E49" s="52"/>
      <c r="F49" s="52"/>
      <c r="G49" s="52"/>
      <c r="H49" s="52"/>
      <c r="I49" s="48"/>
      <c r="J49" s="39"/>
    </row>
    <row r="50" spans="1:10" x14ac:dyDescent="0.25">
      <c r="A50" s="39"/>
      <c r="B50" s="49" t="s">
        <v>533</v>
      </c>
      <c r="C50" s="50"/>
      <c r="D50" s="58" t="s">
        <v>534</v>
      </c>
      <c r="E50" s="53"/>
      <c r="F50" s="53"/>
      <c r="G50" s="53"/>
      <c r="H50" s="53"/>
      <c r="I50" s="48"/>
      <c r="J50" s="39"/>
    </row>
    <row r="51" spans="1:10" x14ac:dyDescent="0.25">
      <c r="A51" s="39"/>
      <c r="B51" s="49" t="s">
        <v>535</v>
      </c>
      <c r="C51" s="50"/>
      <c r="D51" s="58" t="s">
        <v>536</v>
      </c>
      <c r="E51" s="55"/>
      <c r="F51" s="55"/>
      <c r="G51" s="55"/>
      <c r="H51" s="55"/>
      <c r="I51" s="48"/>
      <c r="J51" s="39"/>
    </row>
    <row r="52" spans="1:10" x14ac:dyDescent="0.25">
      <c r="A52" s="39"/>
      <c r="B52" s="49" t="s">
        <v>537</v>
      </c>
      <c r="C52" s="50"/>
      <c r="D52" s="58" t="s">
        <v>538</v>
      </c>
      <c r="E52" s="52"/>
      <c r="F52" s="52"/>
      <c r="G52" s="52"/>
      <c r="H52" s="52"/>
      <c r="I52" s="48"/>
      <c r="J52" s="39"/>
    </row>
    <row r="53" spans="1:10" x14ac:dyDescent="0.25">
      <c r="A53" s="39"/>
      <c r="B53" s="49" t="s">
        <v>539</v>
      </c>
      <c r="C53" s="50"/>
      <c r="D53" s="58" t="s">
        <v>540</v>
      </c>
      <c r="E53" s="52"/>
      <c r="F53" s="52"/>
      <c r="G53" s="52"/>
      <c r="H53" s="52"/>
      <c r="I53" s="48"/>
      <c r="J53" s="39"/>
    </row>
    <row r="54" spans="1:10" x14ac:dyDescent="0.25">
      <c r="A54" s="39"/>
      <c r="B54" s="49" t="s">
        <v>541</v>
      </c>
      <c r="C54" s="50"/>
      <c r="D54" s="58" t="s">
        <v>542</v>
      </c>
      <c r="E54" s="52"/>
      <c r="F54" s="52"/>
      <c r="G54" s="52"/>
      <c r="H54" s="52"/>
      <c r="I54" s="48"/>
      <c r="J54" s="39"/>
    </row>
    <row r="55" spans="1:10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</row>
    <row r="56" spans="1:10" x14ac:dyDescent="0.25">
      <c r="A56" s="39"/>
      <c r="B56" s="39"/>
      <c r="C56" s="59"/>
      <c r="D56" s="39"/>
      <c r="E56" s="39"/>
      <c r="F56" s="39"/>
      <c r="G56" s="39"/>
      <c r="H56" s="39"/>
      <c r="I56" s="39"/>
      <c r="J56" s="39"/>
    </row>
    <row r="57" spans="1:10" ht="15.75" x14ac:dyDescent="0.25">
      <c r="A57" s="42" t="s">
        <v>543</v>
      </c>
      <c r="B57" s="39"/>
      <c r="C57" s="39"/>
      <c r="D57" s="39"/>
      <c r="E57" s="39"/>
      <c r="F57" s="39"/>
      <c r="G57" s="39"/>
      <c r="H57" s="39"/>
      <c r="I57" s="39"/>
      <c r="J57" s="39"/>
    </row>
    <row r="58" spans="1:10" ht="15.75" x14ac:dyDescent="0.25">
      <c r="A58" s="39"/>
      <c r="B58" s="42" t="s">
        <v>544</v>
      </c>
      <c r="C58" s="39"/>
      <c r="D58" s="39"/>
      <c r="E58" s="39"/>
      <c r="F58" s="39"/>
      <c r="G58" s="39"/>
      <c r="H58" s="39"/>
      <c r="I58" s="39"/>
      <c r="J58" s="39"/>
    </row>
    <row r="59" spans="1:10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s="39"/>
      <c r="B60" s="49" t="s">
        <v>132</v>
      </c>
      <c r="C60" s="50"/>
      <c r="D60" s="51" t="s">
        <v>278</v>
      </c>
      <c r="E60" s="54"/>
      <c r="F60" s="55"/>
      <c r="G60" s="55"/>
      <c r="H60" s="55"/>
      <c r="I60" s="48"/>
      <c r="J60" s="39"/>
    </row>
    <row r="61" spans="1:10" x14ac:dyDescent="0.25">
      <c r="A61" s="39"/>
      <c r="B61" s="49" t="s">
        <v>135</v>
      </c>
      <c r="C61" s="50"/>
      <c r="D61" s="51" t="s">
        <v>545</v>
      </c>
      <c r="E61" s="52"/>
      <c r="F61" s="52"/>
      <c r="G61" s="52"/>
      <c r="H61" s="52"/>
      <c r="I61" s="48"/>
      <c r="J61" s="39"/>
    </row>
    <row r="62" spans="1:10" x14ac:dyDescent="0.25">
      <c r="A62" s="39"/>
      <c r="B62" s="49" t="s">
        <v>491</v>
      </c>
      <c r="C62" s="50"/>
      <c r="D62" s="51" t="s">
        <v>492</v>
      </c>
      <c r="E62" s="52"/>
      <c r="F62" s="52"/>
      <c r="G62" s="52"/>
      <c r="H62" s="52"/>
      <c r="I62" s="48"/>
      <c r="J62" s="39"/>
    </row>
    <row r="63" spans="1:10" x14ac:dyDescent="0.25">
      <c r="A63" s="39"/>
      <c r="B63" s="49" t="s">
        <v>145</v>
      </c>
      <c r="C63" s="50"/>
      <c r="D63" s="51" t="s">
        <v>380</v>
      </c>
      <c r="E63" s="53"/>
      <c r="F63" s="53"/>
      <c r="G63" s="53"/>
      <c r="H63" s="53"/>
      <c r="I63" s="48"/>
      <c r="J63" s="39"/>
    </row>
    <row r="64" spans="1:10" x14ac:dyDescent="0.25">
      <c r="A64" s="39"/>
      <c r="B64" s="49" t="s">
        <v>546</v>
      </c>
      <c r="C64" s="50"/>
      <c r="D64" s="51" t="s">
        <v>547</v>
      </c>
      <c r="E64" s="52"/>
      <c r="F64" s="52"/>
      <c r="G64" s="52"/>
      <c r="H64" s="52"/>
      <c r="I64" s="48"/>
      <c r="J64" s="39"/>
    </row>
    <row r="65" spans="1:10" x14ac:dyDescent="0.25">
      <c r="A65" s="39"/>
      <c r="B65" s="49" t="s">
        <v>148</v>
      </c>
      <c r="C65" s="50"/>
      <c r="D65" s="51" t="s">
        <v>298</v>
      </c>
      <c r="E65" s="52"/>
      <c r="F65" s="52"/>
      <c r="G65" s="52"/>
      <c r="H65" s="52"/>
      <c r="I65" s="48"/>
      <c r="J65" s="39"/>
    </row>
    <row r="66" spans="1:10" x14ac:dyDescent="0.25">
      <c r="A66" s="39"/>
      <c r="B66" s="49" t="s">
        <v>163</v>
      </c>
      <c r="C66" s="57"/>
      <c r="D66" s="51" t="s">
        <v>285</v>
      </c>
      <c r="E66" s="53"/>
      <c r="F66" s="53"/>
      <c r="G66" s="53"/>
      <c r="H66" s="53"/>
      <c r="I66" s="48"/>
      <c r="J66" s="39"/>
    </row>
    <row r="67" spans="1:10" x14ac:dyDescent="0.25">
      <c r="A67" s="39"/>
      <c r="B67" s="49" t="s">
        <v>177</v>
      </c>
      <c r="C67" s="50"/>
      <c r="D67" s="51" t="s">
        <v>272</v>
      </c>
      <c r="E67" s="52"/>
      <c r="F67" s="52"/>
      <c r="G67" s="52"/>
      <c r="H67" s="52"/>
      <c r="I67" s="48"/>
      <c r="J67" s="39"/>
    </row>
    <row r="68" spans="1:10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</row>
    <row r="69" spans="1:10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</row>
    <row r="70" spans="1:10" ht="15.75" x14ac:dyDescent="0.25">
      <c r="A70" s="42" t="s">
        <v>548</v>
      </c>
      <c r="B70" s="39"/>
      <c r="C70" s="39"/>
      <c r="D70" s="39"/>
      <c r="E70" s="39"/>
      <c r="F70" s="39"/>
      <c r="G70" s="39"/>
      <c r="H70" s="39"/>
      <c r="I70" s="39"/>
      <c r="J70" s="39"/>
    </row>
    <row r="71" spans="1:10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</row>
    <row r="72" spans="1:10" x14ac:dyDescent="0.25">
      <c r="A72" s="39"/>
      <c r="B72" s="39" t="s">
        <v>549</v>
      </c>
      <c r="C72" s="39"/>
      <c r="D72" s="39"/>
      <c r="E72" s="39"/>
      <c r="F72" s="39"/>
      <c r="G72" s="39"/>
      <c r="H72" s="39"/>
      <c r="I72" s="39"/>
      <c r="J72" s="39"/>
    </row>
    <row r="73" spans="1:10" x14ac:dyDescent="0.25">
      <c r="A73" s="39"/>
      <c r="B73" s="39" t="s">
        <v>550</v>
      </c>
      <c r="C73" s="39"/>
      <c r="D73" s="39"/>
      <c r="E73" s="39"/>
      <c r="F73" s="39"/>
      <c r="G73" s="39"/>
      <c r="H73" s="39"/>
      <c r="I73" s="39"/>
      <c r="J73" s="39"/>
    </row>
    <row r="74" spans="1:10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</row>
    <row r="75" spans="1:10" x14ac:dyDescent="0.25">
      <c r="A75" s="62" t="s">
        <v>519</v>
      </c>
      <c r="B75" s="39"/>
      <c r="C75" s="39"/>
      <c r="D75" s="39"/>
      <c r="E75" s="39"/>
      <c r="F75" s="39"/>
      <c r="G75" s="39"/>
      <c r="H75" s="39"/>
      <c r="I75" s="39"/>
      <c r="J75" s="39"/>
    </row>
    <row r="76" spans="1:10" x14ac:dyDescent="0.25">
      <c r="A76" s="63" t="s">
        <v>520</v>
      </c>
      <c r="B76" s="39"/>
      <c r="C76" s="39"/>
      <c r="D76" s="39"/>
      <c r="E76" s="39"/>
      <c r="F76" s="39"/>
      <c r="G76" s="39"/>
      <c r="H76" s="39"/>
      <c r="I76" s="39"/>
      <c r="J76" s="39"/>
    </row>
    <row r="77" spans="1:10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</row>
  </sheetData>
  <sheetProtection algorithmName="SHA-512" hashValue="CWTRTmJJICPdLNMsNuRjzbYDHD3ifW5n7cNcr9dmLwCsKdMnlP0pS3K14eL+xrCGM5VBgeu+EW87Bkyyyq1/lQ==" saltValue="LlPUieabN9CuD/z3xwyg1Q==" spinCount="100000" sheet="1" objects="1" scenarios="1" selectLockedCells="1"/>
  <mergeCells count="1">
    <mergeCell ref="I36:I38"/>
  </mergeCells>
  <hyperlinks>
    <hyperlink ref="B6:H6" r:id="rId1" display="Link to the Core Curriculum Requirements Checklist" xr:uid="{00000000-0004-0000-0700-000000000000}"/>
    <hyperlink ref="B6" r:id="rId2" xr:uid="{00000000-0004-0000-0700-000001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IDCP!$AJ$1:$AJ$3</xm:f>
          </x14:formula1>
          <xm:sqref>E10:E16 H10:H16 I60:I67 I49:I54 I21:I36 I39:I42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IDCP</vt:lpstr>
      <vt:lpstr>Major in Math</vt:lpstr>
      <vt:lpstr>Actuarial Sci &amp; Risk Mgmt</vt:lpstr>
      <vt:lpstr>Applied Math</vt:lpstr>
      <vt:lpstr>Pure Math</vt:lpstr>
      <vt:lpstr>Math Secondary Education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Kaplon</dc:creator>
  <cp:lastModifiedBy>Veronica Musick</cp:lastModifiedBy>
  <dcterms:created xsi:type="dcterms:W3CDTF">2020-10-22T13:26:35Z</dcterms:created>
  <dcterms:modified xsi:type="dcterms:W3CDTF">2023-10-18T14:59:37Z</dcterms:modified>
</cp:coreProperties>
</file>